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lbert Friedli\Documents\1 carabiniers\tirs 2023\tir ouverture\"/>
    </mc:Choice>
  </mc:AlternateContent>
  <xr:revisionPtr revIDLastSave="0" documentId="13_ncr:1_{1AFC123F-CD24-4FF1-BF52-9904BED6D8D9}" xr6:coauthVersionLast="47" xr6:coauthVersionMax="47" xr10:uidLastSave="{00000000-0000-0000-0000-000000000000}"/>
  <bookViews>
    <workbookView xWindow="-120" yWindow="-120" windowWidth="29040" windowHeight="15840" activeTab="1" xr2:uid="{0CD2CD2A-E338-4CF8-82E1-5FBFED667215}"/>
  </bookViews>
  <sheets>
    <sheet name="Fusil" sheetId="1" r:id="rId1"/>
    <sheet name="pistolet" sheetId="2" r:id="rId2"/>
    <sheet name="Fusil + pistolet" sheetId="4" r:id="rId3"/>
  </sheets>
  <definedNames>
    <definedName name="_xlnm.Print_Titles" localSheetId="0">Fusil!$1:$6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3" i="4" l="1"/>
  <c r="I62" i="4"/>
  <c r="I61" i="4"/>
  <c r="I60" i="4"/>
  <c r="I59" i="4"/>
  <c r="I58" i="4"/>
  <c r="I57" i="4"/>
  <c r="I56" i="4"/>
  <c r="I52" i="4"/>
  <c r="I51" i="4"/>
  <c r="L42" i="4"/>
  <c r="L41" i="4"/>
  <c r="L40" i="4"/>
  <c r="L39" i="4"/>
  <c r="L38" i="4"/>
  <c r="L37" i="4"/>
  <c r="L36" i="4"/>
  <c r="L35" i="4"/>
  <c r="L34" i="4"/>
  <c r="L33" i="4"/>
  <c r="L32" i="4"/>
  <c r="L31" i="4"/>
  <c r="L30" i="4"/>
  <c r="L29" i="4"/>
  <c r="L28" i="4"/>
  <c r="L24" i="4"/>
  <c r="L23" i="4"/>
  <c r="L22" i="4"/>
  <c r="L21" i="4"/>
  <c r="L20" i="4"/>
  <c r="L19" i="4"/>
  <c r="L18" i="4"/>
  <c r="L17" i="4"/>
  <c r="L16" i="4"/>
  <c r="L15" i="4"/>
  <c r="L14" i="4"/>
  <c r="L13" i="4"/>
  <c r="L9" i="4"/>
  <c r="L8" i="4"/>
  <c r="L7" i="4"/>
  <c r="L6" i="4"/>
  <c r="L5" i="4"/>
  <c r="I20" i="2"/>
  <c r="I19" i="2"/>
  <c r="I14" i="2"/>
  <c r="I18" i="2"/>
  <c r="I15" i="2"/>
  <c r="L39" i="1"/>
  <c r="L47" i="1"/>
  <c r="K64" i="4"/>
  <c r="J64" i="4"/>
  <c r="N43" i="4"/>
  <c r="M43" i="4"/>
  <c r="K22" i="2"/>
  <c r="N50" i="1"/>
  <c r="J22" i="2"/>
  <c r="I16" i="2"/>
  <c r="I17" i="2"/>
  <c r="I13" i="2"/>
  <c r="I8" i="2"/>
  <c r="I7" i="2"/>
  <c r="M50" i="1"/>
  <c r="L45" i="1"/>
  <c r="L40" i="1"/>
  <c r="L34" i="1"/>
  <c r="L41" i="1"/>
  <c r="L23" i="1"/>
  <c r="L27" i="1"/>
  <c r="L21" i="1"/>
  <c r="L26" i="1"/>
  <c r="L24" i="1"/>
  <c r="L19" i="1"/>
  <c r="L22" i="1"/>
  <c r="L25" i="1"/>
  <c r="L28" i="1"/>
  <c r="L20" i="1"/>
  <c r="L18" i="1"/>
  <c r="L17" i="1"/>
  <c r="L11" i="1"/>
  <c r="L10" i="1"/>
  <c r="L35" i="1"/>
  <c r="L44" i="1"/>
  <c r="L48" i="1"/>
  <c r="L43" i="1"/>
  <c r="L46" i="1"/>
  <c r="L42" i="1"/>
  <c r="L36" i="1"/>
  <c r="L38" i="1"/>
  <c r="L37" i="1"/>
  <c r="L9" i="1"/>
  <c r="L7" i="1"/>
  <c r="L8" i="1"/>
</calcChain>
</file>

<file path=xl/sharedStrings.xml><?xml version="1.0" encoding="utf-8"?>
<sst xmlns="http://schemas.openxmlformats.org/spreadsheetml/2006/main" count="662" uniqueCount="123">
  <si>
    <t>Carabiniers de Lausanne</t>
  </si>
  <si>
    <t>nr.</t>
  </si>
  <si>
    <t>nom</t>
  </si>
  <si>
    <t>prénom</t>
  </si>
  <si>
    <t>année</t>
  </si>
  <si>
    <t>cat.</t>
  </si>
  <si>
    <t>société</t>
  </si>
  <si>
    <t>arme</t>
  </si>
  <si>
    <t>passe 1</t>
  </si>
  <si>
    <t>passe 2</t>
  </si>
  <si>
    <t>passe 3</t>
  </si>
  <si>
    <t>total</t>
  </si>
  <si>
    <t>Martinet</t>
  </si>
  <si>
    <t>Renato</t>
  </si>
  <si>
    <t>V</t>
  </si>
  <si>
    <t>TS Froideville</t>
  </si>
  <si>
    <t>FS</t>
  </si>
  <si>
    <t>A</t>
  </si>
  <si>
    <t>Moret</t>
  </si>
  <si>
    <t>Olivier</t>
  </si>
  <si>
    <t>Cherpillod</t>
  </si>
  <si>
    <t>Laurent</t>
  </si>
  <si>
    <t>E</t>
  </si>
  <si>
    <t>SV</t>
  </si>
  <si>
    <t>SCL</t>
  </si>
  <si>
    <t>Perriraz</t>
  </si>
  <si>
    <t>Pascal</t>
  </si>
  <si>
    <t>F5703</t>
  </si>
  <si>
    <t>D</t>
  </si>
  <si>
    <t xml:space="preserve">Court </t>
  </si>
  <si>
    <t>Cyril</t>
  </si>
  <si>
    <t>Cosquer</t>
  </si>
  <si>
    <t>Stéphane</t>
  </si>
  <si>
    <t>Philippe</t>
  </si>
  <si>
    <t>Colleran</t>
  </si>
  <si>
    <t>Justin</t>
  </si>
  <si>
    <t>Dizerens</t>
  </si>
  <si>
    <t>Gilbert</t>
  </si>
  <si>
    <t>F90</t>
  </si>
  <si>
    <t>Mq</t>
  </si>
  <si>
    <t xml:space="preserve">Friedli </t>
  </si>
  <si>
    <t>Gilliard</t>
  </si>
  <si>
    <t>Robert</t>
  </si>
  <si>
    <t>Stettler</t>
  </si>
  <si>
    <t>Maurice</t>
  </si>
  <si>
    <t>ACVTV</t>
  </si>
  <si>
    <t>Quillet</t>
  </si>
  <si>
    <t>Dominique</t>
  </si>
  <si>
    <t>Medawar</t>
  </si>
  <si>
    <t>Alexandre</t>
  </si>
  <si>
    <t>Perren</t>
  </si>
  <si>
    <t>Mosquera</t>
  </si>
  <si>
    <t>César</t>
  </si>
  <si>
    <t>Roman</t>
  </si>
  <si>
    <t>Francis</t>
  </si>
  <si>
    <t>Fuentes</t>
  </si>
  <si>
    <t>J.-Michel</t>
  </si>
  <si>
    <t>Kämpf</t>
  </si>
  <si>
    <t>Samuel</t>
  </si>
  <si>
    <t>Tissot</t>
  </si>
  <si>
    <t>Alfred</t>
  </si>
  <si>
    <t>Françoise</t>
  </si>
  <si>
    <t>Brütsch</t>
  </si>
  <si>
    <t>Bérard</t>
  </si>
  <si>
    <t>Didier</t>
  </si>
  <si>
    <t>Belmont</t>
  </si>
  <si>
    <t>Pichard</t>
  </si>
  <si>
    <t>Gérald</t>
  </si>
  <si>
    <t xml:space="preserve">Amis du tir </t>
  </si>
  <si>
    <t>Catégorie D (F5703 et Mqt)</t>
  </si>
  <si>
    <t>Catégorie A (Armes de sport)</t>
  </si>
  <si>
    <t>Catégorie E (F5702 et F90)</t>
  </si>
  <si>
    <t>x</t>
  </si>
  <si>
    <t>total 1</t>
  </si>
  <si>
    <t>total 2</t>
  </si>
  <si>
    <t>Verdan</t>
  </si>
  <si>
    <t>François</t>
  </si>
  <si>
    <t>Chhatra</t>
  </si>
  <si>
    <t xml:space="preserve">Briand </t>
  </si>
  <si>
    <t>Cardinaux</t>
  </si>
  <si>
    <t>Anne</t>
  </si>
  <si>
    <t>Gurung</t>
  </si>
  <si>
    <t>Koneckny</t>
  </si>
  <si>
    <t>Martin</t>
  </si>
  <si>
    <t>Catégorie D (PPA et PPC)</t>
  </si>
  <si>
    <t>Catégorie E (PO)</t>
  </si>
  <si>
    <t xml:space="preserve">Tir d'ouverture P25 </t>
  </si>
  <si>
    <t>P.-François</t>
  </si>
  <si>
    <t>cc</t>
  </si>
  <si>
    <t>CHF</t>
  </si>
  <si>
    <t>Merci pour votre participation et à cet automne pour le tir de clôture !</t>
  </si>
  <si>
    <t>Le responsable: G. Friedli</t>
  </si>
  <si>
    <t xml:space="preserve">Tir d'ouverture au fusil </t>
  </si>
  <si>
    <t>Tir d'ouverture  au pistolet 25m</t>
  </si>
  <si>
    <t>Tir d'ouverture au fusil 2023</t>
  </si>
  <si>
    <t>Rossi</t>
  </si>
  <si>
    <t>Chabloz</t>
  </si>
  <si>
    <t>Ducommun</t>
  </si>
  <si>
    <t>Savona</t>
  </si>
  <si>
    <t>Joseph</t>
  </si>
  <si>
    <t>Saubraz</t>
  </si>
  <si>
    <t>Henchoz</t>
  </si>
  <si>
    <t>Jérôme</t>
  </si>
  <si>
    <t>Hofer</t>
  </si>
  <si>
    <t>Sven</t>
  </si>
  <si>
    <t>Terry</t>
  </si>
  <si>
    <t>Dwir</t>
  </si>
  <si>
    <t>Benjamin</t>
  </si>
  <si>
    <t>Volson</t>
  </si>
  <si>
    <t>Thommen</t>
  </si>
  <si>
    <t>Lucas</t>
  </si>
  <si>
    <t>Florian</t>
  </si>
  <si>
    <t xml:space="preserve">9, 10 et 11 mars 2023 </t>
  </si>
  <si>
    <t>Mahé</t>
  </si>
  <si>
    <t xml:space="preserve">Niveaux de distinctions </t>
  </si>
  <si>
    <t xml:space="preserve">cat. D </t>
  </si>
  <si>
    <t>V/J 259</t>
  </si>
  <si>
    <t>SV/JJ 256</t>
  </si>
  <si>
    <t>cat. E</t>
  </si>
  <si>
    <t>E 252</t>
  </si>
  <si>
    <t>V/J 246</t>
  </si>
  <si>
    <t>SV/JJ 243</t>
  </si>
  <si>
    <t>E 265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</si>
</sst>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6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20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7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3" fillId="1" borderId="7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4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2" borderId="4" xfId="0" applyFill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1" fillId="0" borderId="0" xfId="1" applyFont="1" applyAlignment="1">
      <alignment horizontal="left"/>
    </xf>
    <xf numFmtId="0" fontId="4" fillId="0" borderId="0" xfId="1"/>
    <xf numFmtId="0" fontId="4" fillId="0" borderId="1" xfId="1" applyBorder="1" applyAlignment="1">
      <alignment horizontal="center" vertical="center"/>
    </xf>
    <xf numFmtId="0" fontId="4" fillId="0" borderId="1" xfId="1" applyBorder="1" applyAlignment="1">
      <alignment vertical="center"/>
    </xf>
    <xf numFmtId="0" fontId="4" fillId="0" borderId="4" xfId="1" applyBorder="1" applyAlignment="1">
      <alignment horizontal="center" vertical="center"/>
    </xf>
    <xf numFmtId="0" fontId="3" fillId="1" borderId="7" xfId="1" applyFont="1" applyFill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0" fontId="4" fillId="0" borderId="11" xfId="1" applyBorder="1" applyAlignment="1">
      <alignment horizontal="center" vertical="center"/>
    </xf>
    <xf numFmtId="0" fontId="3" fillId="1" borderId="12" xfId="1" applyFont="1" applyFill="1" applyBorder="1" applyAlignment="1">
      <alignment horizontal="center" vertical="center"/>
    </xf>
    <xf numFmtId="0" fontId="4" fillId="0" borderId="7" xfId="1" applyBorder="1" applyAlignment="1">
      <alignment vertical="center"/>
    </xf>
    <xf numFmtId="0" fontId="4" fillId="0" borderId="11" xfId="1" applyBorder="1" applyAlignment="1">
      <alignment vertical="center"/>
    </xf>
    <xf numFmtId="0" fontId="4" fillId="0" borderId="12" xfId="1" applyBorder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4" fillId="2" borderId="0" xfId="0" applyFont="1" applyFill="1" applyAlignment="1">
      <alignment horizontal="center"/>
    </xf>
    <xf numFmtId="0" fontId="4" fillId="3" borderId="2" xfId="1" applyFill="1" applyBorder="1" applyAlignment="1">
      <alignment horizontal="center" vertical="center"/>
    </xf>
    <xf numFmtId="0" fontId="4" fillId="3" borderId="3" xfId="1" applyFill="1" applyBorder="1" applyAlignment="1">
      <alignment vertical="center"/>
    </xf>
    <xf numFmtId="0" fontId="4" fillId="3" borderId="3" xfId="1" applyFill="1" applyBorder="1" applyAlignment="1">
      <alignment horizontal="center" vertical="center"/>
    </xf>
    <xf numFmtId="0" fontId="4" fillId="3" borderId="6" xfId="1" applyFill="1" applyBorder="1" applyAlignment="1">
      <alignment vertical="center"/>
    </xf>
    <xf numFmtId="0" fontId="3" fillId="3" borderId="6" xfId="1" applyFont="1" applyFill="1" applyBorder="1" applyAlignment="1">
      <alignment horizontal="center" vertical="center"/>
    </xf>
    <xf numFmtId="0" fontId="4" fillId="0" borderId="0" xfId="1" applyAlignment="1">
      <alignment vertic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1" applyAlignment="1">
      <alignment horizontal="center" vertical="center"/>
    </xf>
    <xf numFmtId="0" fontId="4" fillId="3" borderId="0" xfId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0" fillId="3" borderId="3" xfId="0" applyFill="1" applyBorder="1"/>
    <xf numFmtId="0" fontId="4" fillId="3" borderId="3" xfId="0" applyFont="1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1" xfId="0" applyBorder="1"/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3" fillId="1" borderId="12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/>
    <xf numFmtId="0" fontId="0" fillId="2" borderId="11" xfId="0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2" fillId="0" borderId="0" xfId="1" applyFont="1" applyAlignment="1">
      <alignment horizontal="left"/>
    </xf>
    <xf numFmtId="0" fontId="7" fillId="0" borderId="0" xfId="0" applyFont="1" applyAlignment="1">
      <alignment horizontal="center"/>
    </xf>
  </cellXfs>
  <cellStyles count="2">
    <cellStyle name="Normal" xfId="0" builtinId="0"/>
    <cellStyle name="Normal 2" xfId="1" xr:uid="{C5445D9F-6B42-4FC2-8C92-7750CC6710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49</xdr:row>
      <xdr:rowOff>0</xdr:rowOff>
    </xdr:from>
    <xdr:to>
      <xdr:col>7</xdr:col>
      <xdr:colOff>154251</xdr:colOff>
      <xdr:row>52</xdr:row>
      <xdr:rowOff>8044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40E50E1F-0838-4095-919A-86FCA50DC5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9382125"/>
          <a:ext cx="3773751" cy="49381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219074</xdr:colOff>
      <xdr:row>23</xdr:row>
      <xdr:rowOff>0</xdr:rowOff>
    </xdr:from>
    <xdr:to>
      <xdr:col>8</xdr:col>
      <xdr:colOff>190499</xdr:colOff>
      <xdr:row>27</xdr:row>
      <xdr:rowOff>66675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C7E892B-6050-427D-985E-6893158A83E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446" t="-1" b="-33927"/>
        <a:stretch/>
      </xdr:blipFill>
      <xdr:spPr bwMode="auto">
        <a:xfrm>
          <a:off x="219074" y="5705475"/>
          <a:ext cx="437197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42</xdr:row>
      <xdr:rowOff>0</xdr:rowOff>
    </xdr:from>
    <xdr:to>
      <xdr:col>7</xdr:col>
      <xdr:colOff>154251</xdr:colOff>
      <xdr:row>45</xdr:row>
      <xdr:rowOff>8044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3C89859-95E6-4111-B08A-5B1FFB7F39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10687050"/>
          <a:ext cx="3773751" cy="4938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64C8D-7869-428C-8B23-C68D474187F5}">
  <sheetPr>
    <tabColor theme="8"/>
    <pageSetUpPr fitToPage="1"/>
  </sheetPr>
  <dimension ref="A1:N57"/>
  <sheetViews>
    <sheetView showGridLines="0" showRuler="0" topLeftCell="A19" zoomScaleNormal="100" workbookViewId="0">
      <selection activeCell="A34" sqref="A34:N48"/>
    </sheetView>
  </sheetViews>
  <sheetFormatPr baseColWidth="10" defaultColWidth="2" defaultRowHeight="12.75" x14ac:dyDescent="0.2"/>
  <cols>
    <col min="1" max="1" width="3.7109375" style="5" customWidth="1"/>
    <col min="2" max="2" width="12" bestFit="1" customWidth="1"/>
    <col min="3" max="3" width="10.5703125" bestFit="1" customWidth="1"/>
    <col min="4" max="5" width="6.5703125" style="5" customWidth="1"/>
    <col min="6" max="6" width="12" bestFit="1" customWidth="1"/>
    <col min="7" max="8" width="6.5703125" style="5" customWidth="1"/>
    <col min="9" max="11" width="7.7109375" style="5" customWidth="1"/>
    <col min="12" max="12" width="8.7109375" style="6" customWidth="1"/>
    <col min="13" max="13" width="3" style="35" bestFit="1" customWidth="1"/>
    <col min="14" max="14" width="4.28515625" style="35" customWidth="1"/>
  </cols>
  <sheetData>
    <row r="1" spans="1:14" s="2" customFormat="1" ht="21" customHeight="1" x14ac:dyDescent="0.3">
      <c r="A1" s="1" t="s">
        <v>0</v>
      </c>
      <c r="H1" s="3" t="s">
        <v>94</v>
      </c>
      <c r="K1" s="3"/>
      <c r="L1" s="4"/>
      <c r="M1" s="49"/>
      <c r="N1" s="49"/>
    </row>
    <row r="2" spans="1:14" ht="15" x14ac:dyDescent="0.2">
      <c r="H2" s="22" t="s">
        <v>112</v>
      </c>
    </row>
    <row r="3" spans="1:14" ht="15" x14ac:dyDescent="0.2">
      <c r="H3" s="22"/>
    </row>
    <row r="4" spans="1:14" ht="21" customHeight="1" x14ac:dyDescent="0.3">
      <c r="A4" s="1" t="s">
        <v>70</v>
      </c>
      <c r="G4" s="1"/>
    </row>
    <row r="5" spans="1:14" ht="9.9499999999999993" customHeight="1" thickBot="1" x14ac:dyDescent="0.25"/>
    <row r="6" spans="1:14" ht="15" customHeight="1" x14ac:dyDescent="0.2">
      <c r="A6" s="46" t="s">
        <v>1</v>
      </c>
      <c r="B6" s="59" t="s">
        <v>2</v>
      </c>
      <c r="C6" s="59" t="s">
        <v>3</v>
      </c>
      <c r="D6" s="47" t="s">
        <v>4</v>
      </c>
      <c r="E6" s="60" t="s">
        <v>5</v>
      </c>
      <c r="F6" s="59" t="s">
        <v>6</v>
      </c>
      <c r="G6" s="47" t="s">
        <v>7</v>
      </c>
      <c r="H6" s="61" t="s">
        <v>5</v>
      </c>
      <c r="I6" s="46" t="s">
        <v>8</v>
      </c>
      <c r="J6" s="47" t="s">
        <v>9</v>
      </c>
      <c r="K6" s="47" t="s">
        <v>10</v>
      </c>
      <c r="L6" s="48" t="s">
        <v>11</v>
      </c>
      <c r="M6" s="50" t="s">
        <v>88</v>
      </c>
      <c r="N6" s="35" t="s">
        <v>89</v>
      </c>
    </row>
    <row r="7" spans="1:14" ht="15" customHeight="1" x14ac:dyDescent="0.2">
      <c r="A7" s="10">
        <v>1</v>
      </c>
      <c r="B7" s="8" t="s">
        <v>50</v>
      </c>
      <c r="C7" s="8" t="s">
        <v>87</v>
      </c>
      <c r="D7" s="11">
        <v>1970</v>
      </c>
      <c r="E7" s="11" t="s">
        <v>22</v>
      </c>
      <c r="F7" s="8" t="s">
        <v>15</v>
      </c>
      <c r="G7" s="7" t="s">
        <v>16</v>
      </c>
      <c r="H7" s="12" t="s">
        <v>17</v>
      </c>
      <c r="I7" s="10">
        <v>97</v>
      </c>
      <c r="J7" s="7">
        <v>98</v>
      </c>
      <c r="K7" s="7">
        <v>98</v>
      </c>
      <c r="L7" s="13">
        <f>SUM(I7:K7)</f>
        <v>293</v>
      </c>
      <c r="M7" s="51" t="s">
        <v>72</v>
      </c>
      <c r="N7" s="35">
        <v>30</v>
      </c>
    </row>
    <row r="8" spans="1:14" ht="15" customHeight="1" x14ac:dyDescent="0.2">
      <c r="A8" s="10">
        <v>2</v>
      </c>
      <c r="B8" s="8" t="s">
        <v>12</v>
      </c>
      <c r="C8" s="8" t="s">
        <v>13</v>
      </c>
      <c r="D8" s="7">
        <v>1959</v>
      </c>
      <c r="E8" s="9" t="s">
        <v>14</v>
      </c>
      <c r="F8" s="8" t="s">
        <v>15</v>
      </c>
      <c r="G8" s="7" t="s">
        <v>16</v>
      </c>
      <c r="H8" s="12" t="s">
        <v>17</v>
      </c>
      <c r="I8" s="10">
        <v>96</v>
      </c>
      <c r="J8" s="7">
        <v>94</v>
      </c>
      <c r="K8" s="7">
        <v>98</v>
      </c>
      <c r="L8" s="13">
        <f>SUM(I8:K8)</f>
        <v>288</v>
      </c>
      <c r="M8" s="51" t="s">
        <v>72</v>
      </c>
      <c r="N8" s="35">
        <v>20</v>
      </c>
    </row>
    <row r="9" spans="1:14" ht="15" customHeight="1" x14ac:dyDescent="0.2">
      <c r="A9" s="10">
        <v>3</v>
      </c>
      <c r="B9" s="8" t="s">
        <v>20</v>
      </c>
      <c r="C9" s="8" t="s">
        <v>21</v>
      </c>
      <c r="D9" s="7">
        <v>1977</v>
      </c>
      <c r="E9" s="7" t="s">
        <v>22</v>
      </c>
      <c r="F9" s="8" t="s">
        <v>15</v>
      </c>
      <c r="G9" s="7" t="s">
        <v>16</v>
      </c>
      <c r="H9" s="12" t="s">
        <v>17</v>
      </c>
      <c r="I9" s="10">
        <v>95</v>
      </c>
      <c r="J9" s="7">
        <v>95</v>
      </c>
      <c r="K9" s="7">
        <v>97</v>
      </c>
      <c r="L9" s="13">
        <f>SUM(I9:K9)</f>
        <v>287</v>
      </c>
      <c r="M9" s="51" t="s">
        <v>72</v>
      </c>
      <c r="N9" s="35">
        <v>10</v>
      </c>
    </row>
    <row r="10" spans="1:14" ht="15" customHeight="1" x14ac:dyDescent="0.2">
      <c r="A10" s="10">
        <v>4</v>
      </c>
      <c r="B10" s="8" t="s">
        <v>18</v>
      </c>
      <c r="C10" s="8" t="s">
        <v>19</v>
      </c>
      <c r="D10" s="7">
        <v>1958</v>
      </c>
      <c r="E10" s="7" t="s">
        <v>14</v>
      </c>
      <c r="F10" s="8" t="s">
        <v>15</v>
      </c>
      <c r="G10" s="7" t="s">
        <v>16</v>
      </c>
      <c r="H10" s="12" t="s">
        <v>17</v>
      </c>
      <c r="I10" s="10">
        <v>95</v>
      </c>
      <c r="J10" s="7">
        <v>90</v>
      </c>
      <c r="K10" s="7">
        <v>89</v>
      </c>
      <c r="L10" s="13">
        <f>SUM(I10:K10)</f>
        <v>274</v>
      </c>
      <c r="M10" s="51" t="s">
        <v>72</v>
      </c>
    </row>
    <row r="11" spans="1:14" ht="15" customHeight="1" thickBot="1" x14ac:dyDescent="0.25">
      <c r="A11" s="62">
        <v>5</v>
      </c>
      <c r="B11" s="63" t="s">
        <v>25</v>
      </c>
      <c r="C11" s="63" t="s">
        <v>26</v>
      </c>
      <c r="D11" s="64">
        <v>1967</v>
      </c>
      <c r="E11" s="64" t="s">
        <v>22</v>
      </c>
      <c r="F11" s="63" t="s">
        <v>24</v>
      </c>
      <c r="G11" s="64" t="s">
        <v>16</v>
      </c>
      <c r="H11" s="65" t="s">
        <v>17</v>
      </c>
      <c r="I11" s="66">
        <v>88</v>
      </c>
      <c r="J11" s="64">
        <v>89</v>
      </c>
      <c r="K11" s="64">
        <v>84</v>
      </c>
      <c r="L11" s="67">
        <f>SUM(I11:K11)</f>
        <v>261</v>
      </c>
    </row>
    <row r="12" spans="1:14" ht="15" customHeight="1" x14ac:dyDescent="0.2">
      <c r="A12" s="35"/>
      <c r="L12" s="36"/>
    </row>
    <row r="13" spans="1:14" ht="9.9499999999999993" customHeight="1" x14ac:dyDescent="0.2"/>
    <row r="14" spans="1:14" ht="20.25" x14ac:dyDescent="0.3">
      <c r="A14" s="1" t="s">
        <v>69</v>
      </c>
    </row>
    <row r="15" spans="1:14" ht="9.9499999999999993" customHeight="1" thickBot="1" x14ac:dyDescent="0.25"/>
    <row r="16" spans="1:14" ht="15" customHeight="1" x14ac:dyDescent="0.2">
      <c r="A16" s="46"/>
      <c r="B16" s="59" t="s">
        <v>2</v>
      </c>
      <c r="C16" s="59" t="s">
        <v>3</v>
      </c>
      <c r="D16" s="47" t="s">
        <v>4</v>
      </c>
      <c r="E16" s="60" t="s">
        <v>5</v>
      </c>
      <c r="F16" s="59" t="s">
        <v>6</v>
      </c>
      <c r="G16" s="47" t="s">
        <v>7</v>
      </c>
      <c r="H16" s="47" t="s">
        <v>5</v>
      </c>
      <c r="I16" s="46" t="s">
        <v>8</v>
      </c>
      <c r="J16" s="47" t="s">
        <v>9</v>
      </c>
      <c r="K16" s="47" t="s">
        <v>10</v>
      </c>
      <c r="L16" s="48" t="s">
        <v>11</v>
      </c>
      <c r="M16" s="50" t="s">
        <v>88</v>
      </c>
      <c r="N16" s="35" t="s">
        <v>89</v>
      </c>
    </row>
    <row r="17" spans="1:14" ht="15" customHeight="1" x14ac:dyDescent="0.2">
      <c r="A17" s="19">
        <v>1</v>
      </c>
      <c r="B17" s="8" t="s">
        <v>31</v>
      </c>
      <c r="C17" s="8" t="s">
        <v>32</v>
      </c>
      <c r="D17" s="7">
        <v>1974</v>
      </c>
      <c r="E17" s="7" t="s">
        <v>22</v>
      </c>
      <c r="F17" s="8" t="s">
        <v>24</v>
      </c>
      <c r="G17" s="7" t="s">
        <v>27</v>
      </c>
      <c r="H17" s="7" t="s">
        <v>28</v>
      </c>
      <c r="I17" s="10">
        <v>94</v>
      </c>
      <c r="J17" s="7">
        <v>94</v>
      </c>
      <c r="K17" s="7">
        <v>96</v>
      </c>
      <c r="L17" s="13">
        <f t="shared" ref="L17:L28" si="0">SUM(I17:K17)</f>
        <v>284</v>
      </c>
      <c r="M17" s="51" t="s">
        <v>72</v>
      </c>
      <c r="N17" s="35">
        <v>30</v>
      </c>
    </row>
    <row r="18" spans="1:14" ht="15" customHeight="1" x14ac:dyDescent="0.2">
      <c r="A18" s="19">
        <v>2</v>
      </c>
      <c r="B18" s="8" t="s">
        <v>96</v>
      </c>
      <c r="C18" s="8" t="s">
        <v>37</v>
      </c>
      <c r="D18" s="7">
        <v>1959</v>
      </c>
      <c r="E18" s="7" t="s">
        <v>14</v>
      </c>
      <c r="F18" s="8" t="s">
        <v>15</v>
      </c>
      <c r="G18" s="7" t="s">
        <v>27</v>
      </c>
      <c r="H18" s="7" t="s">
        <v>28</v>
      </c>
      <c r="I18" s="10">
        <v>95</v>
      </c>
      <c r="J18" s="7">
        <v>89</v>
      </c>
      <c r="K18" s="7">
        <v>93</v>
      </c>
      <c r="L18" s="13">
        <f t="shared" si="0"/>
        <v>277</v>
      </c>
      <c r="M18" s="51" t="s">
        <v>72</v>
      </c>
      <c r="N18" s="35">
        <v>20</v>
      </c>
    </row>
    <row r="19" spans="1:14" s="18" customFormat="1" ht="15" customHeight="1" x14ac:dyDescent="0.2">
      <c r="A19" s="19">
        <v>3</v>
      </c>
      <c r="B19" s="8" t="s">
        <v>29</v>
      </c>
      <c r="C19" s="8" t="s">
        <v>30</v>
      </c>
      <c r="D19" s="7">
        <v>1979</v>
      </c>
      <c r="E19" s="7" t="s">
        <v>22</v>
      </c>
      <c r="F19" s="8" t="s">
        <v>15</v>
      </c>
      <c r="G19" s="7" t="s">
        <v>27</v>
      </c>
      <c r="H19" s="7" t="s">
        <v>28</v>
      </c>
      <c r="I19" s="20">
        <v>90</v>
      </c>
      <c r="J19" s="21">
        <v>91</v>
      </c>
      <c r="K19" s="21">
        <v>90</v>
      </c>
      <c r="L19" s="13">
        <f t="shared" si="0"/>
        <v>271</v>
      </c>
      <c r="M19" s="51" t="s">
        <v>72</v>
      </c>
      <c r="N19" s="35">
        <v>10</v>
      </c>
    </row>
    <row r="20" spans="1:14" ht="15" customHeight="1" x14ac:dyDescent="0.2">
      <c r="A20" s="19">
        <v>4</v>
      </c>
      <c r="B20" s="8" t="s">
        <v>97</v>
      </c>
      <c r="C20" s="8" t="s">
        <v>33</v>
      </c>
      <c r="D20" s="7">
        <v>1971</v>
      </c>
      <c r="E20" s="7" t="s">
        <v>22</v>
      </c>
      <c r="F20" s="8" t="s">
        <v>15</v>
      </c>
      <c r="G20" s="7" t="s">
        <v>27</v>
      </c>
      <c r="H20" s="7" t="s">
        <v>28</v>
      </c>
      <c r="I20" s="10">
        <v>95</v>
      </c>
      <c r="J20" s="7">
        <v>87</v>
      </c>
      <c r="K20" s="7">
        <v>87</v>
      </c>
      <c r="L20" s="13">
        <f t="shared" si="0"/>
        <v>269</v>
      </c>
      <c r="M20" s="51" t="s">
        <v>72</v>
      </c>
    </row>
    <row r="21" spans="1:14" ht="15" customHeight="1" x14ac:dyDescent="0.2">
      <c r="A21" s="19">
        <v>5</v>
      </c>
      <c r="B21" s="8" t="s">
        <v>41</v>
      </c>
      <c r="C21" s="8" t="s">
        <v>42</v>
      </c>
      <c r="D21" s="7">
        <v>1940</v>
      </c>
      <c r="E21" s="7" t="s">
        <v>23</v>
      </c>
      <c r="F21" s="8" t="s">
        <v>24</v>
      </c>
      <c r="G21" s="7" t="s">
        <v>39</v>
      </c>
      <c r="H21" s="7" t="s">
        <v>28</v>
      </c>
      <c r="I21" s="10">
        <v>84</v>
      </c>
      <c r="J21" s="7">
        <v>87</v>
      </c>
      <c r="K21" s="7">
        <v>96</v>
      </c>
      <c r="L21" s="13">
        <f t="shared" si="0"/>
        <v>267</v>
      </c>
      <c r="M21" s="51" t="s">
        <v>72</v>
      </c>
    </row>
    <row r="22" spans="1:14" ht="15" customHeight="1" x14ac:dyDescent="0.2">
      <c r="A22" s="19">
        <v>6</v>
      </c>
      <c r="B22" s="8" t="s">
        <v>43</v>
      </c>
      <c r="C22" s="8" t="s">
        <v>44</v>
      </c>
      <c r="D22" s="7">
        <v>1955</v>
      </c>
      <c r="E22" s="9" t="s">
        <v>23</v>
      </c>
      <c r="F22" s="8" t="s">
        <v>45</v>
      </c>
      <c r="G22" s="7" t="s">
        <v>39</v>
      </c>
      <c r="H22" s="7" t="s">
        <v>28</v>
      </c>
      <c r="I22" s="20">
        <v>89</v>
      </c>
      <c r="J22" s="21">
        <v>89</v>
      </c>
      <c r="K22" s="21">
        <v>88</v>
      </c>
      <c r="L22" s="13">
        <f t="shared" si="0"/>
        <v>266</v>
      </c>
      <c r="M22" s="51" t="s">
        <v>72</v>
      </c>
    </row>
    <row r="23" spans="1:14" ht="15" customHeight="1" x14ac:dyDescent="0.2">
      <c r="A23" s="19">
        <v>7</v>
      </c>
      <c r="B23" s="8" t="s">
        <v>55</v>
      </c>
      <c r="C23" s="8" t="s">
        <v>56</v>
      </c>
      <c r="D23" s="7">
        <v>1967</v>
      </c>
      <c r="E23" s="7" t="s">
        <v>22</v>
      </c>
      <c r="F23" s="8" t="s">
        <v>24</v>
      </c>
      <c r="G23" s="7" t="s">
        <v>39</v>
      </c>
      <c r="H23" s="7" t="s">
        <v>28</v>
      </c>
      <c r="I23" s="20">
        <v>85</v>
      </c>
      <c r="J23" s="21">
        <v>85</v>
      </c>
      <c r="K23" s="21">
        <v>85</v>
      </c>
      <c r="L23" s="13">
        <f t="shared" si="0"/>
        <v>255</v>
      </c>
      <c r="M23" s="51"/>
    </row>
    <row r="24" spans="1:14" ht="15" customHeight="1" x14ac:dyDescent="0.2">
      <c r="A24" s="19">
        <v>8</v>
      </c>
      <c r="B24" s="8" t="s">
        <v>34</v>
      </c>
      <c r="C24" s="8" t="s">
        <v>35</v>
      </c>
      <c r="D24" s="7">
        <v>1965</v>
      </c>
      <c r="E24" s="7" t="s">
        <v>22</v>
      </c>
      <c r="F24" s="8" t="s">
        <v>24</v>
      </c>
      <c r="G24" s="7" t="s">
        <v>27</v>
      </c>
      <c r="H24" s="7" t="s">
        <v>28</v>
      </c>
      <c r="I24" s="20">
        <v>86</v>
      </c>
      <c r="J24" s="21">
        <v>89</v>
      </c>
      <c r="K24" s="21">
        <v>80</v>
      </c>
      <c r="L24" s="13">
        <f t="shared" si="0"/>
        <v>255</v>
      </c>
      <c r="M24" s="51"/>
    </row>
    <row r="25" spans="1:14" ht="15" customHeight="1" x14ac:dyDescent="0.2">
      <c r="A25" s="19">
        <v>9</v>
      </c>
      <c r="B25" s="8" t="s">
        <v>51</v>
      </c>
      <c r="C25" s="15" t="s">
        <v>52</v>
      </c>
      <c r="D25" s="14">
        <v>1966</v>
      </c>
      <c r="E25" s="17" t="s">
        <v>22</v>
      </c>
      <c r="F25" s="15" t="s">
        <v>24</v>
      </c>
      <c r="G25" s="14" t="s">
        <v>27</v>
      </c>
      <c r="H25" s="14" t="s">
        <v>28</v>
      </c>
      <c r="I25" s="16">
        <v>81</v>
      </c>
      <c r="J25" s="14">
        <v>79</v>
      </c>
      <c r="K25" s="14">
        <v>87</v>
      </c>
      <c r="L25" s="13">
        <f t="shared" si="0"/>
        <v>247</v>
      </c>
    </row>
    <row r="26" spans="1:14" ht="15" customHeight="1" x14ac:dyDescent="0.2">
      <c r="A26" s="19">
        <v>10</v>
      </c>
      <c r="B26" s="8" t="s">
        <v>95</v>
      </c>
      <c r="C26" s="8" t="s">
        <v>54</v>
      </c>
      <c r="D26" s="7">
        <v>1947</v>
      </c>
      <c r="E26" s="7" t="s">
        <v>23</v>
      </c>
      <c r="F26" s="8" t="s">
        <v>68</v>
      </c>
      <c r="G26" s="7" t="s">
        <v>27</v>
      </c>
      <c r="H26" s="7" t="s">
        <v>28</v>
      </c>
      <c r="I26" s="10">
        <v>73</v>
      </c>
      <c r="J26" s="7">
        <v>84</v>
      </c>
      <c r="K26" s="7">
        <v>89</v>
      </c>
      <c r="L26" s="13">
        <f t="shared" si="0"/>
        <v>246</v>
      </c>
      <c r="M26" s="51"/>
    </row>
    <row r="27" spans="1:14" ht="15" customHeight="1" x14ac:dyDescent="0.2">
      <c r="A27" s="19">
        <v>11</v>
      </c>
      <c r="B27" s="8" t="s">
        <v>48</v>
      </c>
      <c r="C27" s="8" t="s">
        <v>49</v>
      </c>
      <c r="D27" s="7">
        <v>1967</v>
      </c>
      <c r="E27" s="7" t="s">
        <v>22</v>
      </c>
      <c r="F27" s="8" t="s">
        <v>24</v>
      </c>
      <c r="G27" s="7" t="s">
        <v>39</v>
      </c>
      <c r="H27" s="7" t="s">
        <v>28</v>
      </c>
      <c r="I27" s="10">
        <v>83</v>
      </c>
      <c r="J27" s="7">
        <v>74</v>
      </c>
      <c r="K27" s="7">
        <v>88</v>
      </c>
      <c r="L27" s="13">
        <f t="shared" si="0"/>
        <v>245</v>
      </c>
    </row>
    <row r="28" spans="1:14" ht="15" customHeight="1" thickBot="1" x14ac:dyDescent="0.25">
      <c r="A28" s="68">
        <v>12</v>
      </c>
      <c r="B28" s="63" t="s">
        <v>98</v>
      </c>
      <c r="C28" s="69" t="s">
        <v>99</v>
      </c>
      <c r="D28" s="70">
        <v>1937</v>
      </c>
      <c r="E28" s="71" t="s">
        <v>23</v>
      </c>
      <c r="F28" s="69" t="s">
        <v>68</v>
      </c>
      <c r="G28" s="70" t="s">
        <v>27</v>
      </c>
      <c r="H28" s="70" t="s">
        <v>28</v>
      </c>
      <c r="I28" s="68">
        <v>83</v>
      </c>
      <c r="J28" s="70">
        <v>83</v>
      </c>
      <c r="K28" s="70">
        <v>76</v>
      </c>
      <c r="L28" s="67">
        <f t="shared" si="0"/>
        <v>242</v>
      </c>
    </row>
    <row r="29" spans="1:14" x14ac:dyDescent="0.2">
      <c r="A29" s="37"/>
      <c r="B29" s="38"/>
      <c r="C29" s="38"/>
      <c r="D29" s="37"/>
      <c r="E29" s="39"/>
      <c r="F29" s="38"/>
      <c r="G29" s="37"/>
      <c r="H29" s="37"/>
      <c r="I29" s="37"/>
      <c r="J29" s="37"/>
      <c r="K29" s="37"/>
      <c r="L29" s="36"/>
    </row>
    <row r="30" spans="1:14" ht="9.9499999999999993" customHeight="1" x14ac:dyDescent="0.2"/>
    <row r="31" spans="1:14" ht="20.25" x14ac:dyDescent="0.3">
      <c r="A31" s="1" t="s">
        <v>71</v>
      </c>
    </row>
    <row r="32" spans="1:14" ht="9.9499999999999993" customHeight="1" thickBot="1" x14ac:dyDescent="0.25"/>
    <row r="33" spans="1:14" ht="15" customHeight="1" x14ac:dyDescent="0.2">
      <c r="A33" s="46"/>
      <c r="B33" s="59" t="s">
        <v>2</v>
      </c>
      <c r="C33" s="59" t="s">
        <v>3</v>
      </c>
      <c r="D33" s="47" t="s">
        <v>4</v>
      </c>
      <c r="E33" s="60" t="s">
        <v>5</v>
      </c>
      <c r="F33" s="59" t="s">
        <v>6</v>
      </c>
      <c r="G33" s="47" t="s">
        <v>7</v>
      </c>
      <c r="H33" s="47" t="s">
        <v>5</v>
      </c>
      <c r="I33" s="46" t="s">
        <v>8</v>
      </c>
      <c r="J33" s="47" t="s">
        <v>9</v>
      </c>
      <c r="K33" s="47" t="s">
        <v>10</v>
      </c>
      <c r="L33" s="48" t="s">
        <v>11</v>
      </c>
      <c r="M33" s="50" t="s">
        <v>88</v>
      </c>
      <c r="N33" s="35" t="s">
        <v>89</v>
      </c>
    </row>
    <row r="34" spans="1:14" ht="15" customHeight="1" x14ac:dyDescent="0.2">
      <c r="A34" s="10">
        <v>1</v>
      </c>
      <c r="B34" s="8" t="s">
        <v>105</v>
      </c>
      <c r="C34" s="8" t="s">
        <v>64</v>
      </c>
      <c r="D34" s="7">
        <v>1957</v>
      </c>
      <c r="E34" s="7" t="s">
        <v>14</v>
      </c>
      <c r="F34" s="8" t="s">
        <v>65</v>
      </c>
      <c r="G34" s="7" t="s">
        <v>38</v>
      </c>
      <c r="H34" s="7" t="s">
        <v>22</v>
      </c>
      <c r="I34" s="10">
        <v>91</v>
      </c>
      <c r="J34" s="7">
        <v>93</v>
      </c>
      <c r="K34" s="7">
        <v>88</v>
      </c>
      <c r="L34" s="13">
        <f t="shared" ref="L34:L48" si="1">SUM(I34:K34)</f>
        <v>272</v>
      </c>
      <c r="M34" s="51" t="s">
        <v>72</v>
      </c>
      <c r="N34" s="35">
        <v>30</v>
      </c>
    </row>
    <row r="35" spans="1:14" ht="15" customHeight="1" x14ac:dyDescent="0.2">
      <c r="A35" s="10">
        <v>2</v>
      </c>
      <c r="B35" s="8" t="s">
        <v>66</v>
      </c>
      <c r="C35" s="8" t="s">
        <v>67</v>
      </c>
      <c r="D35" s="7">
        <v>1962</v>
      </c>
      <c r="E35" s="7" t="s">
        <v>14</v>
      </c>
      <c r="F35" s="8" t="s">
        <v>65</v>
      </c>
      <c r="G35" s="7" t="s">
        <v>38</v>
      </c>
      <c r="H35" s="7" t="s">
        <v>22</v>
      </c>
      <c r="I35" s="10">
        <v>88</v>
      </c>
      <c r="J35" s="7">
        <v>91</v>
      </c>
      <c r="K35" s="7">
        <v>89</v>
      </c>
      <c r="L35" s="13">
        <f t="shared" si="1"/>
        <v>268</v>
      </c>
      <c r="M35" s="51" t="s">
        <v>72</v>
      </c>
      <c r="N35" s="35">
        <v>20</v>
      </c>
    </row>
    <row r="36" spans="1:14" ht="15" customHeight="1" x14ac:dyDescent="0.2">
      <c r="A36" s="10">
        <v>3</v>
      </c>
      <c r="B36" s="8" t="s">
        <v>40</v>
      </c>
      <c r="C36" s="8" t="s">
        <v>37</v>
      </c>
      <c r="D36" s="7">
        <v>1944</v>
      </c>
      <c r="E36" s="7" t="s">
        <v>23</v>
      </c>
      <c r="F36" s="8" t="s">
        <v>24</v>
      </c>
      <c r="G36" s="7" t="s">
        <v>38</v>
      </c>
      <c r="H36" s="7" t="s">
        <v>22</v>
      </c>
      <c r="I36" s="10">
        <v>88</v>
      </c>
      <c r="J36" s="7">
        <v>88</v>
      </c>
      <c r="K36" s="7">
        <v>89</v>
      </c>
      <c r="L36" s="13">
        <f t="shared" si="1"/>
        <v>265</v>
      </c>
      <c r="M36" s="51" t="s">
        <v>72</v>
      </c>
      <c r="N36" s="35">
        <v>10</v>
      </c>
    </row>
    <row r="37" spans="1:14" ht="15" customHeight="1" x14ac:dyDescent="0.2">
      <c r="A37" s="10">
        <v>4</v>
      </c>
      <c r="B37" s="8" t="s">
        <v>36</v>
      </c>
      <c r="C37" s="8" t="s">
        <v>37</v>
      </c>
      <c r="D37" s="7">
        <v>1973</v>
      </c>
      <c r="E37" s="7" t="s">
        <v>22</v>
      </c>
      <c r="F37" s="8" t="s">
        <v>15</v>
      </c>
      <c r="G37" s="7" t="s">
        <v>38</v>
      </c>
      <c r="H37" s="7" t="s">
        <v>22</v>
      </c>
      <c r="I37" s="10">
        <v>90</v>
      </c>
      <c r="J37" s="7">
        <v>85</v>
      </c>
      <c r="K37" s="7">
        <v>89</v>
      </c>
      <c r="L37" s="13">
        <f t="shared" si="1"/>
        <v>264</v>
      </c>
      <c r="M37" s="51" t="s">
        <v>72</v>
      </c>
    </row>
    <row r="38" spans="1:14" ht="15" customHeight="1" x14ac:dyDescent="0.2">
      <c r="A38" s="10">
        <v>5</v>
      </c>
      <c r="B38" s="8" t="s">
        <v>103</v>
      </c>
      <c r="C38" s="8" t="s">
        <v>104</v>
      </c>
      <c r="D38" s="7">
        <v>1976</v>
      </c>
      <c r="E38" s="7" t="s">
        <v>22</v>
      </c>
      <c r="F38" s="8" t="s">
        <v>24</v>
      </c>
      <c r="G38" s="7" t="s">
        <v>38</v>
      </c>
      <c r="H38" s="7" t="s">
        <v>22</v>
      </c>
      <c r="I38" s="10">
        <v>86</v>
      </c>
      <c r="J38" s="7">
        <v>87</v>
      </c>
      <c r="K38" s="7">
        <v>82</v>
      </c>
      <c r="L38" s="13">
        <f t="shared" si="1"/>
        <v>255</v>
      </c>
      <c r="M38" s="51"/>
    </row>
    <row r="39" spans="1:14" ht="15" customHeight="1" x14ac:dyDescent="0.2">
      <c r="A39" s="10">
        <v>6</v>
      </c>
      <c r="B39" s="8" t="s">
        <v>110</v>
      </c>
      <c r="C39" s="8" t="s">
        <v>111</v>
      </c>
      <c r="D39" s="7">
        <v>1996</v>
      </c>
      <c r="E39" s="7" t="s">
        <v>22</v>
      </c>
      <c r="F39" s="8" t="s">
        <v>24</v>
      </c>
      <c r="G39" s="7" t="s">
        <v>38</v>
      </c>
      <c r="H39" s="7" t="s">
        <v>22</v>
      </c>
      <c r="I39" s="10">
        <v>87</v>
      </c>
      <c r="J39" s="7">
        <v>87</v>
      </c>
      <c r="K39" s="7">
        <v>81</v>
      </c>
      <c r="L39" s="13">
        <f t="shared" si="1"/>
        <v>255</v>
      </c>
      <c r="M39" s="51"/>
    </row>
    <row r="40" spans="1:14" ht="15" customHeight="1" x14ac:dyDescent="0.2">
      <c r="A40" s="10">
        <v>7</v>
      </c>
      <c r="B40" s="8" t="s">
        <v>59</v>
      </c>
      <c r="C40" s="8" t="s">
        <v>60</v>
      </c>
      <c r="D40" s="7">
        <v>1946</v>
      </c>
      <c r="E40" s="9" t="s">
        <v>23</v>
      </c>
      <c r="F40" s="8" t="s">
        <v>68</v>
      </c>
      <c r="G40" s="7" t="s">
        <v>38</v>
      </c>
      <c r="H40" s="7" t="s">
        <v>22</v>
      </c>
      <c r="I40" s="10">
        <v>69</v>
      </c>
      <c r="J40" s="7">
        <v>92</v>
      </c>
      <c r="K40" s="7">
        <v>85</v>
      </c>
      <c r="L40" s="13">
        <f t="shared" si="1"/>
        <v>246</v>
      </c>
    </row>
    <row r="41" spans="1:14" ht="15" customHeight="1" x14ac:dyDescent="0.2">
      <c r="A41" s="10">
        <v>8</v>
      </c>
      <c r="B41" s="8" t="s">
        <v>101</v>
      </c>
      <c r="C41" s="8" t="s">
        <v>102</v>
      </c>
      <c r="D41" s="7">
        <v>1978</v>
      </c>
      <c r="E41" s="9" t="s">
        <v>22</v>
      </c>
      <c r="F41" s="8" t="s">
        <v>24</v>
      </c>
      <c r="G41" s="7" t="s">
        <v>38</v>
      </c>
      <c r="H41" s="7" t="s">
        <v>22</v>
      </c>
      <c r="I41" s="10">
        <v>84</v>
      </c>
      <c r="J41" s="7">
        <v>82</v>
      </c>
      <c r="K41" s="7">
        <v>77</v>
      </c>
      <c r="L41" s="13">
        <f t="shared" si="1"/>
        <v>243</v>
      </c>
      <c r="M41" s="51"/>
    </row>
    <row r="42" spans="1:14" ht="15" customHeight="1" x14ac:dyDescent="0.2">
      <c r="A42" s="10">
        <v>9</v>
      </c>
      <c r="B42" s="8" t="s">
        <v>57</v>
      </c>
      <c r="C42" s="8" t="s">
        <v>61</v>
      </c>
      <c r="D42" s="7">
        <v>1959</v>
      </c>
      <c r="E42" s="7" t="s">
        <v>14</v>
      </c>
      <c r="F42" s="8" t="s">
        <v>100</v>
      </c>
      <c r="G42" s="7" t="s">
        <v>38</v>
      </c>
      <c r="H42" s="7" t="s">
        <v>22</v>
      </c>
      <c r="I42" s="10">
        <v>81</v>
      </c>
      <c r="J42" s="7">
        <v>81</v>
      </c>
      <c r="K42" s="7">
        <v>80</v>
      </c>
      <c r="L42" s="13">
        <f t="shared" si="1"/>
        <v>242</v>
      </c>
    </row>
    <row r="43" spans="1:14" ht="15" customHeight="1" x14ac:dyDescent="0.2">
      <c r="A43" s="10">
        <v>10</v>
      </c>
      <c r="B43" s="8" t="s">
        <v>46</v>
      </c>
      <c r="C43" s="8" t="s">
        <v>47</v>
      </c>
      <c r="D43" s="7">
        <v>1995</v>
      </c>
      <c r="E43" s="7" t="s">
        <v>22</v>
      </c>
      <c r="F43" s="8" t="s">
        <v>24</v>
      </c>
      <c r="G43" s="7" t="s">
        <v>38</v>
      </c>
      <c r="H43" s="7" t="s">
        <v>22</v>
      </c>
      <c r="I43" s="10">
        <v>75</v>
      </c>
      <c r="J43" s="7">
        <v>84</v>
      </c>
      <c r="K43" s="7">
        <v>82</v>
      </c>
      <c r="L43" s="13">
        <f t="shared" si="1"/>
        <v>241</v>
      </c>
    </row>
    <row r="44" spans="1:14" ht="15" customHeight="1" x14ac:dyDescent="0.2">
      <c r="A44" s="10">
        <v>11</v>
      </c>
      <c r="B44" s="8" t="s">
        <v>79</v>
      </c>
      <c r="C44" s="8" t="s">
        <v>80</v>
      </c>
      <c r="D44" s="7">
        <v>1967</v>
      </c>
      <c r="E44" s="9" t="s">
        <v>22</v>
      </c>
      <c r="F44" s="8" t="s">
        <v>24</v>
      </c>
      <c r="G44" s="7" t="s">
        <v>38</v>
      </c>
      <c r="H44" s="7" t="s">
        <v>22</v>
      </c>
      <c r="I44" s="10">
        <v>80</v>
      </c>
      <c r="J44" s="7">
        <v>83</v>
      </c>
      <c r="K44" s="7">
        <v>73</v>
      </c>
      <c r="L44" s="13">
        <f t="shared" si="1"/>
        <v>236</v>
      </c>
    </row>
    <row r="45" spans="1:14" ht="15" customHeight="1" x14ac:dyDescent="0.2">
      <c r="A45" s="10">
        <v>12</v>
      </c>
      <c r="B45" s="8" t="s">
        <v>62</v>
      </c>
      <c r="C45" s="8" t="s">
        <v>19</v>
      </c>
      <c r="D45" s="7">
        <v>1965</v>
      </c>
      <c r="E45" s="7" t="s">
        <v>22</v>
      </c>
      <c r="F45" s="8" t="s">
        <v>15</v>
      </c>
      <c r="G45" s="7" t="s">
        <v>38</v>
      </c>
      <c r="H45" s="7" t="s">
        <v>22</v>
      </c>
      <c r="I45" s="10">
        <v>77</v>
      </c>
      <c r="J45" s="7">
        <v>77</v>
      </c>
      <c r="K45" s="7">
        <v>78</v>
      </c>
      <c r="L45" s="13">
        <f t="shared" si="1"/>
        <v>232</v>
      </c>
    </row>
    <row r="46" spans="1:14" ht="15" customHeight="1" x14ac:dyDescent="0.2">
      <c r="A46" s="10">
        <v>13</v>
      </c>
      <c r="B46" s="8" t="s">
        <v>57</v>
      </c>
      <c r="C46" s="8" t="s">
        <v>58</v>
      </c>
      <c r="D46" s="7">
        <v>1952</v>
      </c>
      <c r="E46" s="7" t="s">
        <v>23</v>
      </c>
      <c r="F46" s="8" t="s">
        <v>100</v>
      </c>
      <c r="G46" s="7" t="s">
        <v>38</v>
      </c>
      <c r="H46" s="7" t="s">
        <v>22</v>
      </c>
      <c r="I46" s="10">
        <v>79</v>
      </c>
      <c r="J46" s="7">
        <v>75</v>
      </c>
      <c r="K46" s="7">
        <v>78</v>
      </c>
      <c r="L46" s="13">
        <f t="shared" si="1"/>
        <v>232</v>
      </c>
    </row>
    <row r="47" spans="1:14" ht="15" customHeight="1" x14ac:dyDescent="0.2">
      <c r="A47" s="10">
        <v>14</v>
      </c>
      <c r="B47" s="8" t="s">
        <v>109</v>
      </c>
      <c r="C47" s="8" t="s">
        <v>76</v>
      </c>
      <c r="D47" s="7">
        <v>1987</v>
      </c>
      <c r="E47" s="7" t="s">
        <v>22</v>
      </c>
      <c r="F47" s="8" t="s">
        <v>24</v>
      </c>
      <c r="G47" s="7" t="s">
        <v>38</v>
      </c>
      <c r="H47" s="7" t="s">
        <v>22</v>
      </c>
      <c r="I47" s="10">
        <v>77</v>
      </c>
      <c r="J47" s="7">
        <v>77</v>
      </c>
      <c r="K47" s="7">
        <v>69</v>
      </c>
      <c r="L47" s="13">
        <f t="shared" si="1"/>
        <v>223</v>
      </c>
    </row>
    <row r="48" spans="1:14" ht="15" customHeight="1" thickBot="1" x14ac:dyDescent="0.25">
      <c r="A48" s="62">
        <v>15</v>
      </c>
      <c r="B48" s="72" t="s">
        <v>106</v>
      </c>
      <c r="C48" s="72" t="s">
        <v>107</v>
      </c>
      <c r="D48" s="73">
        <v>1959</v>
      </c>
      <c r="E48" s="73" t="s">
        <v>14</v>
      </c>
      <c r="F48" s="72" t="s">
        <v>108</v>
      </c>
      <c r="G48" s="73" t="s">
        <v>38</v>
      </c>
      <c r="H48" s="73" t="s">
        <v>22</v>
      </c>
      <c r="I48" s="62">
        <v>69</v>
      </c>
      <c r="J48" s="73">
        <v>71</v>
      </c>
      <c r="K48" s="73">
        <v>78</v>
      </c>
      <c r="L48" s="67">
        <f t="shared" si="1"/>
        <v>218</v>
      </c>
    </row>
    <row r="49" spans="1:14" ht="9.9499999999999993" customHeight="1" x14ac:dyDescent="0.2"/>
    <row r="50" spans="1:14" x14ac:dyDescent="0.2">
      <c r="M50" s="35">
        <f>COUNTIF(M6:M48,"x")</f>
        <v>14</v>
      </c>
      <c r="N50" s="35">
        <f>SUM(N6:N48)</f>
        <v>180</v>
      </c>
    </row>
    <row r="56" spans="1:14" s="55" customFormat="1" ht="18" x14ac:dyDescent="0.25">
      <c r="A56" s="54"/>
      <c r="B56" s="55" t="s">
        <v>90</v>
      </c>
      <c r="D56" s="54"/>
      <c r="E56" s="54"/>
      <c r="G56" s="54"/>
      <c r="H56" s="54"/>
      <c r="J56" s="54"/>
      <c r="K56" s="54"/>
      <c r="L56" s="4"/>
      <c r="M56" s="57"/>
      <c r="N56" s="57"/>
    </row>
    <row r="57" spans="1:14" ht="18" x14ac:dyDescent="0.25">
      <c r="E57" s="56" t="s">
        <v>91</v>
      </c>
    </row>
  </sheetData>
  <sortState xmlns:xlrd2="http://schemas.microsoft.com/office/spreadsheetml/2017/richdata2" ref="B34:L48">
    <sortCondition descending="1" ref="L34:L48"/>
    <sortCondition descending="1" ref="K34:K48"/>
    <sortCondition descending="1" ref="J34:J48"/>
    <sortCondition descending="1" ref="I34:I48"/>
  </sortState>
  <printOptions horizontalCentered="1"/>
  <pageMargins left="0.11811023622047245" right="7.874015748031496E-2" top="0.51181102362204722" bottom="0.35433070866141736" header="0.51181102362204722" footer="0.51181102362204722"/>
  <pageSetup paperSize="9" scale="77" orientation="portrait" horizontalDpi="300" verticalDpi="300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A326C-67C4-48D6-9D85-A992114C681A}">
  <dimension ref="A1:K32"/>
  <sheetViews>
    <sheetView tabSelected="1" workbookViewId="0">
      <selection activeCell="A13" sqref="A13:K20"/>
    </sheetView>
  </sheetViews>
  <sheetFormatPr baseColWidth="10" defaultRowHeight="12.75" x14ac:dyDescent="0.2"/>
  <cols>
    <col min="1" max="1" width="3.7109375" style="24" customWidth="1"/>
    <col min="2" max="2" width="10.7109375" style="24" customWidth="1"/>
    <col min="3" max="3" width="11.42578125" style="24" customWidth="1"/>
    <col min="4" max="5" width="6.5703125" style="24" customWidth="1"/>
    <col min="6" max="6" width="11.5703125" style="24" customWidth="1"/>
    <col min="7" max="8" width="7.7109375" style="24" customWidth="1"/>
    <col min="9" max="9" width="8.7109375" style="24" customWidth="1"/>
    <col min="10" max="10" width="3.5703125" style="52" customWidth="1"/>
    <col min="11" max="11" width="4.42578125" style="52" customWidth="1"/>
    <col min="12" max="255" width="11.42578125" style="24"/>
    <col min="256" max="256" width="3.7109375" style="24" customWidth="1"/>
    <col min="257" max="257" width="9.28515625" style="24" bestFit="1" customWidth="1"/>
    <col min="258" max="258" width="8.7109375" style="24" bestFit="1" customWidth="1"/>
    <col min="259" max="260" width="6.5703125" style="24" customWidth="1"/>
    <col min="261" max="261" width="10.140625" style="24" bestFit="1" customWidth="1"/>
    <col min="262" max="263" width="7.7109375" style="24" customWidth="1"/>
    <col min="264" max="264" width="8.7109375" style="24" customWidth="1"/>
    <col min="265" max="265" width="4.42578125" style="24" bestFit="1" customWidth="1"/>
    <col min="266" max="511" width="11.42578125" style="24"/>
    <col min="512" max="512" width="3.7109375" style="24" customWidth="1"/>
    <col min="513" max="513" width="9.28515625" style="24" bestFit="1" customWidth="1"/>
    <col min="514" max="514" width="8.7109375" style="24" bestFit="1" customWidth="1"/>
    <col min="515" max="516" width="6.5703125" style="24" customWidth="1"/>
    <col min="517" max="517" width="10.140625" style="24" bestFit="1" customWidth="1"/>
    <col min="518" max="519" width="7.7109375" style="24" customWidth="1"/>
    <col min="520" max="520" width="8.7109375" style="24" customWidth="1"/>
    <col min="521" max="521" width="4.42578125" style="24" bestFit="1" customWidth="1"/>
    <col min="522" max="767" width="11.42578125" style="24"/>
    <col min="768" max="768" width="3.7109375" style="24" customWidth="1"/>
    <col min="769" max="769" width="9.28515625" style="24" bestFit="1" customWidth="1"/>
    <col min="770" max="770" width="8.7109375" style="24" bestFit="1" customWidth="1"/>
    <col min="771" max="772" width="6.5703125" style="24" customWidth="1"/>
    <col min="773" max="773" width="10.140625" style="24" bestFit="1" customWidth="1"/>
    <col min="774" max="775" width="7.7109375" style="24" customWidth="1"/>
    <col min="776" max="776" width="8.7109375" style="24" customWidth="1"/>
    <col min="777" max="777" width="4.42578125" style="24" bestFit="1" customWidth="1"/>
    <col min="778" max="1023" width="11.42578125" style="24"/>
    <col min="1024" max="1024" width="3.7109375" style="24" customWidth="1"/>
    <col min="1025" max="1025" width="9.28515625" style="24" bestFit="1" customWidth="1"/>
    <col min="1026" max="1026" width="8.7109375" style="24" bestFit="1" customWidth="1"/>
    <col min="1027" max="1028" width="6.5703125" style="24" customWidth="1"/>
    <col min="1029" max="1029" width="10.140625" style="24" bestFit="1" customWidth="1"/>
    <col min="1030" max="1031" width="7.7109375" style="24" customWidth="1"/>
    <col min="1032" max="1032" width="8.7109375" style="24" customWidth="1"/>
    <col min="1033" max="1033" width="4.42578125" style="24" bestFit="1" customWidth="1"/>
    <col min="1034" max="1279" width="11.42578125" style="24"/>
    <col min="1280" max="1280" width="3.7109375" style="24" customWidth="1"/>
    <col min="1281" max="1281" width="9.28515625" style="24" bestFit="1" customWidth="1"/>
    <col min="1282" max="1282" width="8.7109375" style="24" bestFit="1" customWidth="1"/>
    <col min="1283" max="1284" width="6.5703125" style="24" customWidth="1"/>
    <col min="1285" max="1285" width="10.140625" style="24" bestFit="1" customWidth="1"/>
    <col min="1286" max="1287" width="7.7109375" style="24" customWidth="1"/>
    <col min="1288" max="1288" width="8.7109375" style="24" customWidth="1"/>
    <col min="1289" max="1289" width="4.42578125" style="24" bestFit="1" customWidth="1"/>
    <col min="1290" max="1535" width="11.42578125" style="24"/>
    <col min="1536" max="1536" width="3.7109375" style="24" customWidth="1"/>
    <col min="1537" max="1537" width="9.28515625" style="24" bestFit="1" customWidth="1"/>
    <col min="1538" max="1538" width="8.7109375" style="24" bestFit="1" customWidth="1"/>
    <col min="1539" max="1540" width="6.5703125" style="24" customWidth="1"/>
    <col min="1541" max="1541" width="10.140625" style="24" bestFit="1" customWidth="1"/>
    <col min="1542" max="1543" width="7.7109375" style="24" customWidth="1"/>
    <col min="1544" max="1544" width="8.7109375" style="24" customWidth="1"/>
    <col min="1545" max="1545" width="4.42578125" style="24" bestFit="1" customWidth="1"/>
    <col min="1546" max="1791" width="11.42578125" style="24"/>
    <col min="1792" max="1792" width="3.7109375" style="24" customWidth="1"/>
    <col min="1793" max="1793" width="9.28515625" style="24" bestFit="1" customWidth="1"/>
    <col min="1794" max="1794" width="8.7109375" style="24" bestFit="1" customWidth="1"/>
    <col min="1795" max="1796" width="6.5703125" style="24" customWidth="1"/>
    <col min="1797" max="1797" width="10.140625" style="24" bestFit="1" customWidth="1"/>
    <col min="1798" max="1799" width="7.7109375" style="24" customWidth="1"/>
    <col min="1800" max="1800" width="8.7109375" style="24" customWidth="1"/>
    <col min="1801" max="1801" width="4.42578125" style="24" bestFit="1" customWidth="1"/>
    <col min="1802" max="2047" width="11.42578125" style="24"/>
    <col min="2048" max="2048" width="3.7109375" style="24" customWidth="1"/>
    <col min="2049" max="2049" width="9.28515625" style="24" bestFit="1" customWidth="1"/>
    <col min="2050" max="2050" width="8.7109375" style="24" bestFit="1" customWidth="1"/>
    <col min="2051" max="2052" width="6.5703125" style="24" customWidth="1"/>
    <col min="2053" max="2053" width="10.140625" style="24" bestFit="1" customWidth="1"/>
    <col min="2054" max="2055" width="7.7109375" style="24" customWidth="1"/>
    <col min="2056" max="2056" width="8.7109375" style="24" customWidth="1"/>
    <col min="2057" max="2057" width="4.42578125" style="24" bestFit="1" customWidth="1"/>
    <col min="2058" max="2303" width="11.42578125" style="24"/>
    <col min="2304" max="2304" width="3.7109375" style="24" customWidth="1"/>
    <col min="2305" max="2305" width="9.28515625" style="24" bestFit="1" customWidth="1"/>
    <col min="2306" max="2306" width="8.7109375" style="24" bestFit="1" customWidth="1"/>
    <col min="2307" max="2308" width="6.5703125" style="24" customWidth="1"/>
    <col min="2309" max="2309" width="10.140625" style="24" bestFit="1" customWidth="1"/>
    <col min="2310" max="2311" width="7.7109375" style="24" customWidth="1"/>
    <col min="2312" max="2312" width="8.7109375" style="24" customWidth="1"/>
    <col min="2313" max="2313" width="4.42578125" style="24" bestFit="1" customWidth="1"/>
    <col min="2314" max="2559" width="11.42578125" style="24"/>
    <col min="2560" max="2560" width="3.7109375" style="24" customWidth="1"/>
    <col min="2561" max="2561" width="9.28515625" style="24" bestFit="1" customWidth="1"/>
    <col min="2562" max="2562" width="8.7109375" style="24" bestFit="1" customWidth="1"/>
    <col min="2563" max="2564" width="6.5703125" style="24" customWidth="1"/>
    <col min="2565" max="2565" width="10.140625" style="24" bestFit="1" customWidth="1"/>
    <col min="2566" max="2567" width="7.7109375" style="24" customWidth="1"/>
    <col min="2568" max="2568" width="8.7109375" style="24" customWidth="1"/>
    <col min="2569" max="2569" width="4.42578125" style="24" bestFit="1" customWidth="1"/>
    <col min="2570" max="2815" width="11.42578125" style="24"/>
    <col min="2816" max="2816" width="3.7109375" style="24" customWidth="1"/>
    <col min="2817" max="2817" width="9.28515625" style="24" bestFit="1" customWidth="1"/>
    <col min="2818" max="2818" width="8.7109375" style="24" bestFit="1" customWidth="1"/>
    <col min="2819" max="2820" width="6.5703125" style="24" customWidth="1"/>
    <col min="2821" max="2821" width="10.140625" style="24" bestFit="1" customWidth="1"/>
    <col min="2822" max="2823" width="7.7109375" style="24" customWidth="1"/>
    <col min="2824" max="2824" width="8.7109375" style="24" customWidth="1"/>
    <col min="2825" max="2825" width="4.42578125" style="24" bestFit="1" customWidth="1"/>
    <col min="2826" max="3071" width="11.42578125" style="24"/>
    <col min="3072" max="3072" width="3.7109375" style="24" customWidth="1"/>
    <col min="3073" max="3073" width="9.28515625" style="24" bestFit="1" customWidth="1"/>
    <col min="3074" max="3074" width="8.7109375" style="24" bestFit="1" customWidth="1"/>
    <col min="3075" max="3076" width="6.5703125" style="24" customWidth="1"/>
    <col min="3077" max="3077" width="10.140625" style="24" bestFit="1" customWidth="1"/>
    <col min="3078" max="3079" width="7.7109375" style="24" customWidth="1"/>
    <col min="3080" max="3080" width="8.7109375" style="24" customWidth="1"/>
    <col min="3081" max="3081" width="4.42578125" style="24" bestFit="1" customWidth="1"/>
    <col min="3082" max="3327" width="11.42578125" style="24"/>
    <col min="3328" max="3328" width="3.7109375" style="24" customWidth="1"/>
    <col min="3329" max="3329" width="9.28515625" style="24" bestFit="1" customWidth="1"/>
    <col min="3330" max="3330" width="8.7109375" style="24" bestFit="1" customWidth="1"/>
    <col min="3331" max="3332" width="6.5703125" style="24" customWidth="1"/>
    <col min="3333" max="3333" width="10.140625" style="24" bestFit="1" customWidth="1"/>
    <col min="3334" max="3335" width="7.7109375" style="24" customWidth="1"/>
    <col min="3336" max="3336" width="8.7109375" style="24" customWidth="1"/>
    <col min="3337" max="3337" width="4.42578125" style="24" bestFit="1" customWidth="1"/>
    <col min="3338" max="3583" width="11.42578125" style="24"/>
    <col min="3584" max="3584" width="3.7109375" style="24" customWidth="1"/>
    <col min="3585" max="3585" width="9.28515625" style="24" bestFit="1" customWidth="1"/>
    <col min="3586" max="3586" width="8.7109375" style="24" bestFit="1" customWidth="1"/>
    <col min="3587" max="3588" width="6.5703125" style="24" customWidth="1"/>
    <col min="3589" max="3589" width="10.140625" style="24" bestFit="1" customWidth="1"/>
    <col min="3590" max="3591" width="7.7109375" style="24" customWidth="1"/>
    <col min="3592" max="3592" width="8.7109375" style="24" customWidth="1"/>
    <col min="3593" max="3593" width="4.42578125" style="24" bestFit="1" customWidth="1"/>
    <col min="3594" max="3839" width="11.42578125" style="24"/>
    <col min="3840" max="3840" width="3.7109375" style="24" customWidth="1"/>
    <col min="3841" max="3841" width="9.28515625" style="24" bestFit="1" customWidth="1"/>
    <col min="3842" max="3842" width="8.7109375" style="24" bestFit="1" customWidth="1"/>
    <col min="3843" max="3844" width="6.5703125" style="24" customWidth="1"/>
    <col min="3845" max="3845" width="10.140625" style="24" bestFit="1" customWidth="1"/>
    <col min="3846" max="3847" width="7.7109375" style="24" customWidth="1"/>
    <col min="3848" max="3848" width="8.7109375" style="24" customWidth="1"/>
    <col min="3849" max="3849" width="4.42578125" style="24" bestFit="1" customWidth="1"/>
    <col min="3850" max="4095" width="11.42578125" style="24"/>
    <col min="4096" max="4096" width="3.7109375" style="24" customWidth="1"/>
    <col min="4097" max="4097" width="9.28515625" style="24" bestFit="1" customWidth="1"/>
    <col min="4098" max="4098" width="8.7109375" style="24" bestFit="1" customWidth="1"/>
    <col min="4099" max="4100" width="6.5703125" style="24" customWidth="1"/>
    <col min="4101" max="4101" width="10.140625" style="24" bestFit="1" customWidth="1"/>
    <col min="4102" max="4103" width="7.7109375" style="24" customWidth="1"/>
    <col min="4104" max="4104" width="8.7109375" style="24" customWidth="1"/>
    <col min="4105" max="4105" width="4.42578125" style="24" bestFit="1" customWidth="1"/>
    <col min="4106" max="4351" width="11.42578125" style="24"/>
    <col min="4352" max="4352" width="3.7109375" style="24" customWidth="1"/>
    <col min="4353" max="4353" width="9.28515625" style="24" bestFit="1" customWidth="1"/>
    <col min="4354" max="4354" width="8.7109375" style="24" bestFit="1" customWidth="1"/>
    <col min="4355" max="4356" width="6.5703125" style="24" customWidth="1"/>
    <col min="4357" max="4357" width="10.140625" style="24" bestFit="1" customWidth="1"/>
    <col min="4358" max="4359" width="7.7109375" style="24" customWidth="1"/>
    <col min="4360" max="4360" width="8.7109375" style="24" customWidth="1"/>
    <col min="4361" max="4361" width="4.42578125" style="24" bestFit="1" customWidth="1"/>
    <col min="4362" max="4607" width="11.42578125" style="24"/>
    <col min="4608" max="4608" width="3.7109375" style="24" customWidth="1"/>
    <col min="4609" max="4609" width="9.28515625" style="24" bestFit="1" customWidth="1"/>
    <col min="4610" max="4610" width="8.7109375" style="24" bestFit="1" customWidth="1"/>
    <col min="4611" max="4612" width="6.5703125" style="24" customWidth="1"/>
    <col min="4613" max="4613" width="10.140625" style="24" bestFit="1" customWidth="1"/>
    <col min="4614" max="4615" width="7.7109375" style="24" customWidth="1"/>
    <col min="4616" max="4616" width="8.7109375" style="24" customWidth="1"/>
    <col min="4617" max="4617" width="4.42578125" style="24" bestFit="1" customWidth="1"/>
    <col min="4618" max="4863" width="11.42578125" style="24"/>
    <col min="4864" max="4864" width="3.7109375" style="24" customWidth="1"/>
    <col min="4865" max="4865" width="9.28515625" style="24" bestFit="1" customWidth="1"/>
    <col min="4866" max="4866" width="8.7109375" style="24" bestFit="1" customWidth="1"/>
    <col min="4867" max="4868" width="6.5703125" style="24" customWidth="1"/>
    <col min="4869" max="4869" width="10.140625" style="24" bestFit="1" customWidth="1"/>
    <col min="4870" max="4871" width="7.7109375" style="24" customWidth="1"/>
    <col min="4872" max="4872" width="8.7109375" style="24" customWidth="1"/>
    <col min="4873" max="4873" width="4.42578125" style="24" bestFit="1" customWidth="1"/>
    <col min="4874" max="5119" width="11.42578125" style="24"/>
    <col min="5120" max="5120" width="3.7109375" style="24" customWidth="1"/>
    <col min="5121" max="5121" width="9.28515625" style="24" bestFit="1" customWidth="1"/>
    <col min="5122" max="5122" width="8.7109375" style="24" bestFit="1" customWidth="1"/>
    <col min="5123" max="5124" width="6.5703125" style="24" customWidth="1"/>
    <col min="5125" max="5125" width="10.140625" style="24" bestFit="1" customWidth="1"/>
    <col min="5126" max="5127" width="7.7109375" style="24" customWidth="1"/>
    <col min="5128" max="5128" width="8.7109375" style="24" customWidth="1"/>
    <col min="5129" max="5129" width="4.42578125" style="24" bestFit="1" customWidth="1"/>
    <col min="5130" max="5375" width="11.42578125" style="24"/>
    <col min="5376" max="5376" width="3.7109375" style="24" customWidth="1"/>
    <col min="5377" max="5377" width="9.28515625" style="24" bestFit="1" customWidth="1"/>
    <col min="5378" max="5378" width="8.7109375" style="24" bestFit="1" customWidth="1"/>
    <col min="5379" max="5380" width="6.5703125" style="24" customWidth="1"/>
    <col min="5381" max="5381" width="10.140625" style="24" bestFit="1" customWidth="1"/>
    <col min="5382" max="5383" width="7.7109375" style="24" customWidth="1"/>
    <col min="5384" max="5384" width="8.7109375" style="24" customWidth="1"/>
    <col min="5385" max="5385" width="4.42578125" style="24" bestFit="1" customWidth="1"/>
    <col min="5386" max="5631" width="11.42578125" style="24"/>
    <col min="5632" max="5632" width="3.7109375" style="24" customWidth="1"/>
    <col min="5633" max="5633" width="9.28515625" style="24" bestFit="1" customWidth="1"/>
    <col min="5634" max="5634" width="8.7109375" style="24" bestFit="1" customWidth="1"/>
    <col min="5635" max="5636" width="6.5703125" style="24" customWidth="1"/>
    <col min="5637" max="5637" width="10.140625" style="24" bestFit="1" customWidth="1"/>
    <col min="5638" max="5639" width="7.7109375" style="24" customWidth="1"/>
    <col min="5640" max="5640" width="8.7109375" style="24" customWidth="1"/>
    <col min="5641" max="5641" width="4.42578125" style="24" bestFit="1" customWidth="1"/>
    <col min="5642" max="5887" width="11.42578125" style="24"/>
    <col min="5888" max="5888" width="3.7109375" style="24" customWidth="1"/>
    <col min="5889" max="5889" width="9.28515625" style="24" bestFit="1" customWidth="1"/>
    <col min="5890" max="5890" width="8.7109375" style="24" bestFit="1" customWidth="1"/>
    <col min="5891" max="5892" width="6.5703125" style="24" customWidth="1"/>
    <col min="5893" max="5893" width="10.140625" style="24" bestFit="1" customWidth="1"/>
    <col min="5894" max="5895" width="7.7109375" style="24" customWidth="1"/>
    <col min="5896" max="5896" width="8.7109375" style="24" customWidth="1"/>
    <col min="5897" max="5897" width="4.42578125" style="24" bestFit="1" customWidth="1"/>
    <col min="5898" max="6143" width="11.42578125" style="24"/>
    <col min="6144" max="6144" width="3.7109375" style="24" customWidth="1"/>
    <col min="6145" max="6145" width="9.28515625" style="24" bestFit="1" customWidth="1"/>
    <col min="6146" max="6146" width="8.7109375" style="24" bestFit="1" customWidth="1"/>
    <col min="6147" max="6148" width="6.5703125" style="24" customWidth="1"/>
    <col min="6149" max="6149" width="10.140625" style="24" bestFit="1" customWidth="1"/>
    <col min="6150" max="6151" width="7.7109375" style="24" customWidth="1"/>
    <col min="6152" max="6152" width="8.7109375" style="24" customWidth="1"/>
    <col min="6153" max="6153" width="4.42578125" style="24" bestFit="1" customWidth="1"/>
    <col min="6154" max="6399" width="11.42578125" style="24"/>
    <col min="6400" max="6400" width="3.7109375" style="24" customWidth="1"/>
    <col min="6401" max="6401" width="9.28515625" style="24" bestFit="1" customWidth="1"/>
    <col min="6402" max="6402" width="8.7109375" style="24" bestFit="1" customWidth="1"/>
    <col min="6403" max="6404" width="6.5703125" style="24" customWidth="1"/>
    <col min="6405" max="6405" width="10.140625" style="24" bestFit="1" customWidth="1"/>
    <col min="6406" max="6407" width="7.7109375" style="24" customWidth="1"/>
    <col min="6408" max="6408" width="8.7109375" style="24" customWidth="1"/>
    <col min="6409" max="6409" width="4.42578125" style="24" bestFit="1" customWidth="1"/>
    <col min="6410" max="6655" width="11.42578125" style="24"/>
    <col min="6656" max="6656" width="3.7109375" style="24" customWidth="1"/>
    <col min="6657" max="6657" width="9.28515625" style="24" bestFit="1" customWidth="1"/>
    <col min="6658" max="6658" width="8.7109375" style="24" bestFit="1" customWidth="1"/>
    <col min="6659" max="6660" width="6.5703125" style="24" customWidth="1"/>
    <col min="6661" max="6661" width="10.140625" style="24" bestFit="1" customWidth="1"/>
    <col min="6662" max="6663" width="7.7109375" style="24" customWidth="1"/>
    <col min="6664" max="6664" width="8.7109375" style="24" customWidth="1"/>
    <col min="6665" max="6665" width="4.42578125" style="24" bestFit="1" customWidth="1"/>
    <col min="6666" max="6911" width="11.42578125" style="24"/>
    <col min="6912" max="6912" width="3.7109375" style="24" customWidth="1"/>
    <col min="6913" max="6913" width="9.28515625" style="24" bestFit="1" customWidth="1"/>
    <col min="6914" max="6914" width="8.7109375" style="24" bestFit="1" customWidth="1"/>
    <col min="6915" max="6916" width="6.5703125" style="24" customWidth="1"/>
    <col min="6917" max="6917" width="10.140625" style="24" bestFit="1" customWidth="1"/>
    <col min="6918" max="6919" width="7.7109375" style="24" customWidth="1"/>
    <col min="6920" max="6920" width="8.7109375" style="24" customWidth="1"/>
    <col min="6921" max="6921" width="4.42578125" style="24" bestFit="1" customWidth="1"/>
    <col min="6922" max="7167" width="11.42578125" style="24"/>
    <col min="7168" max="7168" width="3.7109375" style="24" customWidth="1"/>
    <col min="7169" max="7169" width="9.28515625" style="24" bestFit="1" customWidth="1"/>
    <col min="7170" max="7170" width="8.7109375" style="24" bestFit="1" customWidth="1"/>
    <col min="7171" max="7172" width="6.5703125" style="24" customWidth="1"/>
    <col min="7173" max="7173" width="10.140625" style="24" bestFit="1" customWidth="1"/>
    <col min="7174" max="7175" width="7.7109375" style="24" customWidth="1"/>
    <col min="7176" max="7176" width="8.7109375" style="24" customWidth="1"/>
    <col min="7177" max="7177" width="4.42578125" style="24" bestFit="1" customWidth="1"/>
    <col min="7178" max="7423" width="11.42578125" style="24"/>
    <col min="7424" max="7424" width="3.7109375" style="24" customWidth="1"/>
    <col min="7425" max="7425" width="9.28515625" style="24" bestFit="1" customWidth="1"/>
    <col min="7426" max="7426" width="8.7109375" style="24" bestFit="1" customWidth="1"/>
    <col min="7427" max="7428" width="6.5703125" style="24" customWidth="1"/>
    <col min="7429" max="7429" width="10.140625" style="24" bestFit="1" customWidth="1"/>
    <col min="7430" max="7431" width="7.7109375" style="24" customWidth="1"/>
    <col min="7432" max="7432" width="8.7109375" style="24" customWidth="1"/>
    <col min="7433" max="7433" width="4.42578125" style="24" bestFit="1" customWidth="1"/>
    <col min="7434" max="7679" width="11.42578125" style="24"/>
    <col min="7680" max="7680" width="3.7109375" style="24" customWidth="1"/>
    <col min="7681" max="7681" width="9.28515625" style="24" bestFit="1" customWidth="1"/>
    <col min="7682" max="7682" width="8.7109375" style="24" bestFit="1" customWidth="1"/>
    <col min="7683" max="7684" width="6.5703125" style="24" customWidth="1"/>
    <col min="7685" max="7685" width="10.140625" style="24" bestFit="1" customWidth="1"/>
    <col min="7686" max="7687" width="7.7109375" style="24" customWidth="1"/>
    <col min="7688" max="7688" width="8.7109375" style="24" customWidth="1"/>
    <col min="7689" max="7689" width="4.42578125" style="24" bestFit="1" customWidth="1"/>
    <col min="7690" max="7935" width="11.42578125" style="24"/>
    <col min="7936" max="7936" width="3.7109375" style="24" customWidth="1"/>
    <col min="7937" max="7937" width="9.28515625" style="24" bestFit="1" customWidth="1"/>
    <col min="7938" max="7938" width="8.7109375" style="24" bestFit="1" customWidth="1"/>
    <col min="7939" max="7940" width="6.5703125" style="24" customWidth="1"/>
    <col min="7941" max="7941" width="10.140625" style="24" bestFit="1" customWidth="1"/>
    <col min="7942" max="7943" width="7.7109375" style="24" customWidth="1"/>
    <col min="7944" max="7944" width="8.7109375" style="24" customWidth="1"/>
    <col min="7945" max="7945" width="4.42578125" style="24" bestFit="1" customWidth="1"/>
    <col min="7946" max="8191" width="11.42578125" style="24"/>
    <col min="8192" max="8192" width="3.7109375" style="24" customWidth="1"/>
    <col min="8193" max="8193" width="9.28515625" style="24" bestFit="1" customWidth="1"/>
    <col min="8194" max="8194" width="8.7109375" style="24" bestFit="1" customWidth="1"/>
    <col min="8195" max="8196" width="6.5703125" style="24" customWidth="1"/>
    <col min="8197" max="8197" width="10.140625" style="24" bestFit="1" customWidth="1"/>
    <col min="8198" max="8199" width="7.7109375" style="24" customWidth="1"/>
    <col min="8200" max="8200" width="8.7109375" style="24" customWidth="1"/>
    <col min="8201" max="8201" width="4.42578125" style="24" bestFit="1" customWidth="1"/>
    <col min="8202" max="8447" width="11.42578125" style="24"/>
    <col min="8448" max="8448" width="3.7109375" style="24" customWidth="1"/>
    <col min="8449" max="8449" width="9.28515625" style="24" bestFit="1" customWidth="1"/>
    <col min="8450" max="8450" width="8.7109375" style="24" bestFit="1" customWidth="1"/>
    <col min="8451" max="8452" width="6.5703125" style="24" customWidth="1"/>
    <col min="8453" max="8453" width="10.140625" style="24" bestFit="1" customWidth="1"/>
    <col min="8454" max="8455" width="7.7109375" style="24" customWidth="1"/>
    <col min="8456" max="8456" width="8.7109375" style="24" customWidth="1"/>
    <col min="8457" max="8457" width="4.42578125" style="24" bestFit="1" customWidth="1"/>
    <col min="8458" max="8703" width="11.42578125" style="24"/>
    <col min="8704" max="8704" width="3.7109375" style="24" customWidth="1"/>
    <col min="8705" max="8705" width="9.28515625" style="24" bestFit="1" customWidth="1"/>
    <col min="8706" max="8706" width="8.7109375" style="24" bestFit="1" customWidth="1"/>
    <col min="8707" max="8708" width="6.5703125" style="24" customWidth="1"/>
    <col min="8709" max="8709" width="10.140625" style="24" bestFit="1" customWidth="1"/>
    <col min="8710" max="8711" width="7.7109375" style="24" customWidth="1"/>
    <col min="8712" max="8712" width="8.7109375" style="24" customWidth="1"/>
    <col min="8713" max="8713" width="4.42578125" style="24" bestFit="1" customWidth="1"/>
    <col min="8714" max="8959" width="11.42578125" style="24"/>
    <col min="8960" max="8960" width="3.7109375" style="24" customWidth="1"/>
    <col min="8961" max="8961" width="9.28515625" style="24" bestFit="1" customWidth="1"/>
    <col min="8962" max="8962" width="8.7109375" style="24" bestFit="1" customWidth="1"/>
    <col min="8963" max="8964" width="6.5703125" style="24" customWidth="1"/>
    <col min="8965" max="8965" width="10.140625" style="24" bestFit="1" customWidth="1"/>
    <col min="8966" max="8967" width="7.7109375" style="24" customWidth="1"/>
    <col min="8968" max="8968" width="8.7109375" style="24" customWidth="1"/>
    <col min="8969" max="8969" width="4.42578125" style="24" bestFit="1" customWidth="1"/>
    <col min="8970" max="9215" width="11.42578125" style="24"/>
    <col min="9216" max="9216" width="3.7109375" style="24" customWidth="1"/>
    <col min="9217" max="9217" width="9.28515625" style="24" bestFit="1" customWidth="1"/>
    <col min="9218" max="9218" width="8.7109375" style="24" bestFit="1" customWidth="1"/>
    <col min="9219" max="9220" width="6.5703125" style="24" customWidth="1"/>
    <col min="9221" max="9221" width="10.140625" style="24" bestFit="1" customWidth="1"/>
    <col min="9222" max="9223" width="7.7109375" style="24" customWidth="1"/>
    <col min="9224" max="9224" width="8.7109375" style="24" customWidth="1"/>
    <col min="9225" max="9225" width="4.42578125" style="24" bestFit="1" customWidth="1"/>
    <col min="9226" max="9471" width="11.42578125" style="24"/>
    <col min="9472" max="9472" width="3.7109375" style="24" customWidth="1"/>
    <col min="9473" max="9473" width="9.28515625" style="24" bestFit="1" customWidth="1"/>
    <col min="9474" max="9474" width="8.7109375" style="24" bestFit="1" customWidth="1"/>
    <col min="9475" max="9476" width="6.5703125" style="24" customWidth="1"/>
    <col min="9477" max="9477" width="10.140625" style="24" bestFit="1" customWidth="1"/>
    <col min="9478" max="9479" width="7.7109375" style="24" customWidth="1"/>
    <col min="9480" max="9480" width="8.7109375" style="24" customWidth="1"/>
    <col min="9481" max="9481" width="4.42578125" style="24" bestFit="1" customWidth="1"/>
    <col min="9482" max="9727" width="11.42578125" style="24"/>
    <col min="9728" max="9728" width="3.7109375" style="24" customWidth="1"/>
    <col min="9729" max="9729" width="9.28515625" style="24" bestFit="1" customWidth="1"/>
    <col min="9730" max="9730" width="8.7109375" style="24" bestFit="1" customWidth="1"/>
    <col min="9731" max="9732" width="6.5703125" style="24" customWidth="1"/>
    <col min="9733" max="9733" width="10.140625" style="24" bestFit="1" customWidth="1"/>
    <col min="9734" max="9735" width="7.7109375" style="24" customWidth="1"/>
    <col min="9736" max="9736" width="8.7109375" style="24" customWidth="1"/>
    <col min="9737" max="9737" width="4.42578125" style="24" bestFit="1" customWidth="1"/>
    <col min="9738" max="9983" width="11.42578125" style="24"/>
    <col min="9984" max="9984" width="3.7109375" style="24" customWidth="1"/>
    <col min="9985" max="9985" width="9.28515625" style="24" bestFit="1" customWidth="1"/>
    <col min="9986" max="9986" width="8.7109375" style="24" bestFit="1" customWidth="1"/>
    <col min="9987" max="9988" width="6.5703125" style="24" customWidth="1"/>
    <col min="9989" max="9989" width="10.140625" style="24" bestFit="1" customWidth="1"/>
    <col min="9990" max="9991" width="7.7109375" style="24" customWidth="1"/>
    <col min="9992" max="9992" width="8.7109375" style="24" customWidth="1"/>
    <col min="9993" max="9993" width="4.42578125" style="24" bestFit="1" customWidth="1"/>
    <col min="9994" max="10239" width="11.42578125" style="24"/>
    <col min="10240" max="10240" width="3.7109375" style="24" customWidth="1"/>
    <col min="10241" max="10241" width="9.28515625" style="24" bestFit="1" customWidth="1"/>
    <col min="10242" max="10242" width="8.7109375" style="24" bestFit="1" customWidth="1"/>
    <col min="10243" max="10244" width="6.5703125" style="24" customWidth="1"/>
    <col min="10245" max="10245" width="10.140625" style="24" bestFit="1" customWidth="1"/>
    <col min="10246" max="10247" width="7.7109375" style="24" customWidth="1"/>
    <col min="10248" max="10248" width="8.7109375" style="24" customWidth="1"/>
    <col min="10249" max="10249" width="4.42578125" style="24" bestFit="1" customWidth="1"/>
    <col min="10250" max="10495" width="11.42578125" style="24"/>
    <col min="10496" max="10496" width="3.7109375" style="24" customWidth="1"/>
    <col min="10497" max="10497" width="9.28515625" style="24" bestFit="1" customWidth="1"/>
    <col min="10498" max="10498" width="8.7109375" style="24" bestFit="1" customWidth="1"/>
    <col min="10499" max="10500" width="6.5703125" style="24" customWidth="1"/>
    <col min="10501" max="10501" width="10.140625" style="24" bestFit="1" customWidth="1"/>
    <col min="10502" max="10503" width="7.7109375" style="24" customWidth="1"/>
    <col min="10504" max="10504" width="8.7109375" style="24" customWidth="1"/>
    <col min="10505" max="10505" width="4.42578125" style="24" bestFit="1" customWidth="1"/>
    <col min="10506" max="10751" width="11.42578125" style="24"/>
    <col min="10752" max="10752" width="3.7109375" style="24" customWidth="1"/>
    <col min="10753" max="10753" width="9.28515625" style="24" bestFit="1" customWidth="1"/>
    <col min="10754" max="10754" width="8.7109375" style="24" bestFit="1" customWidth="1"/>
    <col min="10755" max="10756" width="6.5703125" style="24" customWidth="1"/>
    <col min="10757" max="10757" width="10.140625" style="24" bestFit="1" customWidth="1"/>
    <col min="10758" max="10759" width="7.7109375" style="24" customWidth="1"/>
    <col min="10760" max="10760" width="8.7109375" style="24" customWidth="1"/>
    <col min="10761" max="10761" width="4.42578125" style="24" bestFit="1" customWidth="1"/>
    <col min="10762" max="11007" width="11.42578125" style="24"/>
    <col min="11008" max="11008" width="3.7109375" style="24" customWidth="1"/>
    <col min="11009" max="11009" width="9.28515625" style="24" bestFit="1" customWidth="1"/>
    <col min="11010" max="11010" width="8.7109375" style="24" bestFit="1" customWidth="1"/>
    <col min="11011" max="11012" width="6.5703125" style="24" customWidth="1"/>
    <col min="11013" max="11013" width="10.140625" style="24" bestFit="1" customWidth="1"/>
    <col min="11014" max="11015" width="7.7109375" style="24" customWidth="1"/>
    <col min="11016" max="11016" width="8.7109375" style="24" customWidth="1"/>
    <col min="11017" max="11017" width="4.42578125" style="24" bestFit="1" customWidth="1"/>
    <col min="11018" max="11263" width="11.42578125" style="24"/>
    <col min="11264" max="11264" width="3.7109375" style="24" customWidth="1"/>
    <col min="11265" max="11265" width="9.28515625" style="24" bestFit="1" customWidth="1"/>
    <col min="11266" max="11266" width="8.7109375" style="24" bestFit="1" customWidth="1"/>
    <col min="11267" max="11268" width="6.5703125" style="24" customWidth="1"/>
    <col min="11269" max="11269" width="10.140625" style="24" bestFit="1" customWidth="1"/>
    <col min="11270" max="11271" width="7.7109375" style="24" customWidth="1"/>
    <col min="11272" max="11272" width="8.7109375" style="24" customWidth="1"/>
    <col min="11273" max="11273" width="4.42578125" style="24" bestFit="1" customWidth="1"/>
    <col min="11274" max="11519" width="11.42578125" style="24"/>
    <col min="11520" max="11520" width="3.7109375" style="24" customWidth="1"/>
    <col min="11521" max="11521" width="9.28515625" style="24" bestFit="1" customWidth="1"/>
    <col min="11522" max="11522" width="8.7109375" style="24" bestFit="1" customWidth="1"/>
    <col min="11523" max="11524" width="6.5703125" style="24" customWidth="1"/>
    <col min="11525" max="11525" width="10.140625" style="24" bestFit="1" customWidth="1"/>
    <col min="11526" max="11527" width="7.7109375" style="24" customWidth="1"/>
    <col min="11528" max="11528" width="8.7109375" style="24" customWidth="1"/>
    <col min="11529" max="11529" width="4.42578125" style="24" bestFit="1" customWidth="1"/>
    <col min="11530" max="11775" width="11.42578125" style="24"/>
    <col min="11776" max="11776" width="3.7109375" style="24" customWidth="1"/>
    <col min="11777" max="11777" width="9.28515625" style="24" bestFit="1" customWidth="1"/>
    <col min="11778" max="11778" width="8.7109375" style="24" bestFit="1" customWidth="1"/>
    <col min="11779" max="11780" width="6.5703125" style="24" customWidth="1"/>
    <col min="11781" max="11781" width="10.140625" style="24" bestFit="1" customWidth="1"/>
    <col min="11782" max="11783" width="7.7109375" style="24" customWidth="1"/>
    <col min="11784" max="11784" width="8.7109375" style="24" customWidth="1"/>
    <col min="11785" max="11785" width="4.42578125" style="24" bestFit="1" customWidth="1"/>
    <col min="11786" max="12031" width="11.42578125" style="24"/>
    <col min="12032" max="12032" width="3.7109375" style="24" customWidth="1"/>
    <col min="12033" max="12033" width="9.28515625" style="24" bestFit="1" customWidth="1"/>
    <col min="12034" max="12034" width="8.7109375" style="24" bestFit="1" customWidth="1"/>
    <col min="12035" max="12036" width="6.5703125" style="24" customWidth="1"/>
    <col min="12037" max="12037" width="10.140625" style="24" bestFit="1" customWidth="1"/>
    <col min="12038" max="12039" width="7.7109375" style="24" customWidth="1"/>
    <col min="12040" max="12040" width="8.7109375" style="24" customWidth="1"/>
    <col min="12041" max="12041" width="4.42578125" style="24" bestFit="1" customWidth="1"/>
    <col min="12042" max="12287" width="11.42578125" style="24"/>
    <col min="12288" max="12288" width="3.7109375" style="24" customWidth="1"/>
    <col min="12289" max="12289" width="9.28515625" style="24" bestFit="1" customWidth="1"/>
    <col min="12290" max="12290" width="8.7109375" style="24" bestFit="1" customWidth="1"/>
    <col min="12291" max="12292" width="6.5703125" style="24" customWidth="1"/>
    <col min="12293" max="12293" width="10.140625" style="24" bestFit="1" customWidth="1"/>
    <col min="12294" max="12295" width="7.7109375" style="24" customWidth="1"/>
    <col min="12296" max="12296" width="8.7109375" style="24" customWidth="1"/>
    <col min="12297" max="12297" width="4.42578125" style="24" bestFit="1" customWidth="1"/>
    <col min="12298" max="12543" width="11.42578125" style="24"/>
    <col min="12544" max="12544" width="3.7109375" style="24" customWidth="1"/>
    <col min="12545" max="12545" width="9.28515625" style="24" bestFit="1" customWidth="1"/>
    <col min="12546" max="12546" width="8.7109375" style="24" bestFit="1" customWidth="1"/>
    <col min="12547" max="12548" width="6.5703125" style="24" customWidth="1"/>
    <col min="12549" max="12549" width="10.140625" style="24" bestFit="1" customWidth="1"/>
    <col min="12550" max="12551" width="7.7109375" style="24" customWidth="1"/>
    <col min="12552" max="12552" width="8.7109375" style="24" customWidth="1"/>
    <col min="12553" max="12553" width="4.42578125" style="24" bestFit="1" customWidth="1"/>
    <col min="12554" max="12799" width="11.42578125" style="24"/>
    <col min="12800" max="12800" width="3.7109375" style="24" customWidth="1"/>
    <col min="12801" max="12801" width="9.28515625" style="24" bestFit="1" customWidth="1"/>
    <col min="12802" max="12802" width="8.7109375" style="24" bestFit="1" customWidth="1"/>
    <col min="12803" max="12804" width="6.5703125" style="24" customWidth="1"/>
    <col min="12805" max="12805" width="10.140625" style="24" bestFit="1" customWidth="1"/>
    <col min="12806" max="12807" width="7.7109375" style="24" customWidth="1"/>
    <col min="12808" max="12808" width="8.7109375" style="24" customWidth="1"/>
    <col min="12809" max="12809" width="4.42578125" style="24" bestFit="1" customWidth="1"/>
    <col min="12810" max="13055" width="11.42578125" style="24"/>
    <col min="13056" max="13056" width="3.7109375" style="24" customWidth="1"/>
    <col min="13057" max="13057" width="9.28515625" style="24" bestFit="1" customWidth="1"/>
    <col min="13058" max="13058" width="8.7109375" style="24" bestFit="1" customWidth="1"/>
    <col min="13059" max="13060" width="6.5703125" style="24" customWidth="1"/>
    <col min="13061" max="13061" width="10.140625" style="24" bestFit="1" customWidth="1"/>
    <col min="13062" max="13063" width="7.7109375" style="24" customWidth="1"/>
    <col min="13064" max="13064" width="8.7109375" style="24" customWidth="1"/>
    <col min="13065" max="13065" width="4.42578125" style="24" bestFit="1" customWidth="1"/>
    <col min="13066" max="13311" width="11.42578125" style="24"/>
    <col min="13312" max="13312" width="3.7109375" style="24" customWidth="1"/>
    <col min="13313" max="13313" width="9.28515625" style="24" bestFit="1" customWidth="1"/>
    <col min="13314" max="13314" width="8.7109375" style="24" bestFit="1" customWidth="1"/>
    <col min="13315" max="13316" width="6.5703125" style="24" customWidth="1"/>
    <col min="13317" max="13317" width="10.140625" style="24" bestFit="1" customWidth="1"/>
    <col min="13318" max="13319" width="7.7109375" style="24" customWidth="1"/>
    <col min="13320" max="13320" width="8.7109375" style="24" customWidth="1"/>
    <col min="13321" max="13321" width="4.42578125" style="24" bestFit="1" customWidth="1"/>
    <col min="13322" max="13567" width="11.42578125" style="24"/>
    <col min="13568" max="13568" width="3.7109375" style="24" customWidth="1"/>
    <col min="13569" max="13569" width="9.28515625" style="24" bestFit="1" customWidth="1"/>
    <col min="13570" max="13570" width="8.7109375" style="24" bestFit="1" customWidth="1"/>
    <col min="13571" max="13572" width="6.5703125" style="24" customWidth="1"/>
    <col min="13573" max="13573" width="10.140625" style="24" bestFit="1" customWidth="1"/>
    <col min="13574" max="13575" width="7.7109375" style="24" customWidth="1"/>
    <col min="13576" max="13576" width="8.7109375" style="24" customWidth="1"/>
    <col min="13577" max="13577" width="4.42578125" style="24" bestFit="1" customWidth="1"/>
    <col min="13578" max="13823" width="11.42578125" style="24"/>
    <col min="13824" max="13824" width="3.7109375" style="24" customWidth="1"/>
    <col min="13825" max="13825" width="9.28515625" style="24" bestFit="1" customWidth="1"/>
    <col min="13826" max="13826" width="8.7109375" style="24" bestFit="1" customWidth="1"/>
    <col min="13827" max="13828" width="6.5703125" style="24" customWidth="1"/>
    <col min="13829" max="13829" width="10.140625" style="24" bestFit="1" customWidth="1"/>
    <col min="13830" max="13831" width="7.7109375" style="24" customWidth="1"/>
    <col min="13832" max="13832" width="8.7109375" style="24" customWidth="1"/>
    <col min="13833" max="13833" width="4.42578125" style="24" bestFit="1" customWidth="1"/>
    <col min="13834" max="14079" width="11.42578125" style="24"/>
    <col min="14080" max="14080" width="3.7109375" style="24" customWidth="1"/>
    <col min="14081" max="14081" width="9.28515625" style="24" bestFit="1" customWidth="1"/>
    <col min="14082" max="14082" width="8.7109375" style="24" bestFit="1" customWidth="1"/>
    <col min="14083" max="14084" width="6.5703125" style="24" customWidth="1"/>
    <col min="14085" max="14085" width="10.140625" style="24" bestFit="1" customWidth="1"/>
    <col min="14086" max="14087" width="7.7109375" style="24" customWidth="1"/>
    <col min="14088" max="14088" width="8.7109375" style="24" customWidth="1"/>
    <col min="14089" max="14089" width="4.42578125" style="24" bestFit="1" customWidth="1"/>
    <col min="14090" max="14335" width="11.42578125" style="24"/>
    <col min="14336" max="14336" width="3.7109375" style="24" customWidth="1"/>
    <col min="14337" max="14337" width="9.28515625" style="24" bestFit="1" customWidth="1"/>
    <col min="14338" max="14338" width="8.7109375" style="24" bestFit="1" customWidth="1"/>
    <col min="14339" max="14340" width="6.5703125" style="24" customWidth="1"/>
    <col min="14341" max="14341" width="10.140625" style="24" bestFit="1" customWidth="1"/>
    <col min="14342" max="14343" width="7.7109375" style="24" customWidth="1"/>
    <col min="14344" max="14344" width="8.7109375" style="24" customWidth="1"/>
    <col min="14345" max="14345" width="4.42578125" style="24" bestFit="1" customWidth="1"/>
    <col min="14346" max="14591" width="11.42578125" style="24"/>
    <col min="14592" max="14592" width="3.7109375" style="24" customWidth="1"/>
    <col min="14593" max="14593" width="9.28515625" style="24" bestFit="1" customWidth="1"/>
    <col min="14594" max="14594" width="8.7109375" style="24" bestFit="1" customWidth="1"/>
    <col min="14595" max="14596" width="6.5703125" style="24" customWidth="1"/>
    <col min="14597" max="14597" width="10.140625" style="24" bestFit="1" customWidth="1"/>
    <col min="14598" max="14599" width="7.7109375" style="24" customWidth="1"/>
    <col min="14600" max="14600" width="8.7109375" style="24" customWidth="1"/>
    <col min="14601" max="14601" width="4.42578125" style="24" bestFit="1" customWidth="1"/>
    <col min="14602" max="14847" width="11.42578125" style="24"/>
    <col min="14848" max="14848" width="3.7109375" style="24" customWidth="1"/>
    <col min="14849" max="14849" width="9.28515625" style="24" bestFit="1" customWidth="1"/>
    <col min="14850" max="14850" width="8.7109375" style="24" bestFit="1" customWidth="1"/>
    <col min="14851" max="14852" width="6.5703125" style="24" customWidth="1"/>
    <col min="14853" max="14853" width="10.140625" style="24" bestFit="1" customWidth="1"/>
    <col min="14854" max="14855" width="7.7109375" style="24" customWidth="1"/>
    <col min="14856" max="14856" width="8.7109375" style="24" customWidth="1"/>
    <col min="14857" max="14857" width="4.42578125" style="24" bestFit="1" customWidth="1"/>
    <col min="14858" max="15103" width="11.42578125" style="24"/>
    <col min="15104" max="15104" width="3.7109375" style="24" customWidth="1"/>
    <col min="15105" max="15105" width="9.28515625" style="24" bestFit="1" customWidth="1"/>
    <col min="15106" max="15106" width="8.7109375" style="24" bestFit="1" customWidth="1"/>
    <col min="15107" max="15108" width="6.5703125" style="24" customWidth="1"/>
    <col min="15109" max="15109" width="10.140625" style="24" bestFit="1" customWidth="1"/>
    <col min="15110" max="15111" width="7.7109375" style="24" customWidth="1"/>
    <col min="15112" max="15112" width="8.7109375" style="24" customWidth="1"/>
    <col min="15113" max="15113" width="4.42578125" style="24" bestFit="1" customWidth="1"/>
    <col min="15114" max="15359" width="11.42578125" style="24"/>
    <col min="15360" max="15360" width="3.7109375" style="24" customWidth="1"/>
    <col min="15361" max="15361" width="9.28515625" style="24" bestFit="1" customWidth="1"/>
    <col min="15362" max="15362" width="8.7109375" style="24" bestFit="1" customWidth="1"/>
    <col min="15363" max="15364" width="6.5703125" style="24" customWidth="1"/>
    <col min="15365" max="15365" width="10.140625" style="24" bestFit="1" customWidth="1"/>
    <col min="15366" max="15367" width="7.7109375" style="24" customWidth="1"/>
    <col min="15368" max="15368" width="8.7109375" style="24" customWidth="1"/>
    <col min="15369" max="15369" width="4.42578125" style="24" bestFit="1" customWidth="1"/>
    <col min="15370" max="15615" width="11.42578125" style="24"/>
    <col min="15616" max="15616" width="3.7109375" style="24" customWidth="1"/>
    <col min="15617" max="15617" width="9.28515625" style="24" bestFit="1" customWidth="1"/>
    <col min="15618" max="15618" width="8.7109375" style="24" bestFit="1" customWidth="1"/>
    <col min="15619" max="15620" width="6.5703125" style="24" customWidth="1"/>
    <col min="15621" max="15621" width="10.140625" style="24" bestFit="1" customWidth="1"/>
    <col min="15622" max="15623" width="7.7109375" style="24" customWidth="1"/>
    <col min="15624" max="15624" width="8.7109375" style="24" customWidth="1"/>
    <col min="15625" max="15625" width="4.42578125" style="24" bestFit="1" customWidth="1"/>
    <col min="15626" max="15871" width="11.42578125" style="24"/>
    <col min="15872" max="15872" width="3.7109375" style="24" customWidth="1"/>
    <col min="15873" max="15873" width="9.28515625" style="24" bestFit="1" customWidth="1"/>
    <col min="15874" max="15874" width="8.7109375" style="24" bestFit="1" customWidth="1"/>
    <col min="15875" max="15876" width="6.5703125" style="24" customWidth="1"/>
    <col min="15877" max="15877" width="10.140625" style="24" bestFit="1" customWidth="1"/>
    <col min="15878" max="15879" width="7.7109375" style="24" customWidth="1"/>
    <col min="15880" max="15880" width="8.7109375" style="24" customWidth="1"/>
    <col min="15881" max="15881" width="4.42578125" style="24" bestFit="1" customWidth="1"/>
    <col min="15882" max="16127" width="11.42578125" style="24"/>
    <col min="16128" max="16128" width="3.7109375" style="24" customWidth="1"/>
    <col min="16129" max="16129" width="9.28515625" style="24" bestFit="1" customWidth="1"/>
    <col min="16130" max="16130" width="8.7109375" style="24" bestFit="1" customWidth="1"/>
    <col min="16131" max="16132" width="6.5703125" style="24" customWidth="1"/>
    <col min="16133" max="16133" width="10.140625" style="24" bestFit="1" customWidth="1"/>
    <col min="16134" max="16135" width="7.7109375" style="24" customWidth="1"/>
    <col min="16136" max="16136" width="8.7109375" style="24" customWidth="1"/>
    <col min="16137" max="16137" width="4.42578125" style="24" bestFit="1" customWidth="1"/>
    <col min="16138" max="16384" width="11.42578125" style="24"/>
  </cols>
  <sheetData>
    <row r="1" spans="1:11" ht="20.25" x14ac:dyDescent="0.3">
      <c r="A1" s="1" t="s">
        <v>0</v>
      </c>
      <c r="G1" s="3" t="s">
        <v>86</v>
      </c>
      <c r="H1" s="23"/>
    </row>
    <row r="2" spans="1:11" ht="15" x14ac:dyDescent="0.2">
      <c r="G2" s="22" t="s">
        <v>112</v>
      </c>
    </row>
    <row r="4" spans="1:11" ht="20.25" x14ac:dyDescent="0.3">
      <c r="A4" s="23" t="s">
        <v>84</v>
      </c>
    </row>
    <row r="5" spans="1:11" ht="13.5" thickBot="1" x14ac:dyDescent="0.25"/>
    <row r="6" spans="1:11" s="45" customFormat="1" ht="20.100000000000001" customHeight="1" x14ac:dyDescent="0.2">
      <c r="A6" s="40"/>
      <c r="B6" s="41" t="s">
        <v>2</v>
      </c>
      <c r="C6" s="41" t="s">
        <v>3</v>
      </c>
      <c r="D6" s="42" t="s">
        <v>4</v>
      </c>
      <c r="E6" s="42" t="s">
        <v>5</v>
      </c>
      <c r="F6" s="43" t="s">
        <v>6</v>
      </c>
      <c r="G6" s="40" t="s">
        <v>73</v>
      </c>
      <c r="H6" s="42" t="s">
        <v>74</v>
      </c>
      <c r="I6" s="44" t="s">
        <v>11</v>
      </c>
      <c r="J6" s="53" t="s">
        <v>88</v>
      </c>
      <c r="K6" s="35" t="s">
        <v>89</v>
      </c>
    </row>
    <row r="7" spans="1:11" ht="20.100000000000001" customHeight="1" x14ac:dyDescent="0.2">
      <c r="A7" s="27">
        <v>1</v>
      </c>
      <c r="B7" s="26" t="s">
        <v>78</v>
      </c>
      <c r="C7" s="26" t="s">
        <v>53</v>
      </c>
      <c r="D7" s="25">
        <v>1957</v>
      </c>
      <c r="E7" s="25" t="s">
        <v>14</v>
      </c>
      <c r="F7" s="32" t="s">
        <v>24</v>
      </c>
      <c r="G7" s="27">
        <v>124</v>
      </c>
      <c r="H7" s="25">
        <v>146</v>
      </c>
      <c r="I7" s="28">
        <f>SUM(G7:H7)</f>
        <v>270</v>
      </c>
      <c r="J7" s="52" t="s">
        <v>72</v>
      </c>
    </row>
    <row r="8" spans="1:11" ht="20.100000000000001" customHeight="1" thickBot="1" x14ac:dyDescent="0.25">
      <c r="A8" s="29">
        <v>2</v>
      </c>
      <c r="B8" s="33" t="s">
        <v>110</v>
      </c>
      <c r="C8" s="33" t="s">
        <v>111</v>
      </c>
      <c r="D8" s="30">
        <v>1991</v>
      </c>
      <c r="E8" s="30" t="s">
        <v>22</v>
      </c>
      <c r="F8" s="34" t="s">
        <v>24</v>
      </c>
      <c r="G8" s="29">
        <v>71</v>
      </c>
      <c r="H8" s="30">
        <v>82</v>
      </c>
      <c r="I8" s="31">
        <f>SUM(G8:H8)</f>
        <v>153</v>
      </c>
    </row>
    <row r="9" spans="1:11" ht="20.100000000000001" customHeight="1" x14ac:dyDescent="0.2"/>
    <row r="10" spans="1:11" ht="20.25" x14ac:dyDescent="0.3">
      <c r="A10" s="23" t="s">
        <v>85</v>
      </c>
    </row>
    <row r="11" spans="1:11" ht="13.5" thickBot="1" x14ac:dyDescent="0.25"/>
    <row r="12" spans="1:11" s="45" customFormat="1" ht="20.100000000000001" customHeight="1" x14ac:dyDescent="0.2">
      <c r="A12" s="40"/>
      <c r="B12" s="41" t="s">
        <v>2</v>
      </c>
      <c r="C12" s="41" t="s">
        <v>3</v>
      </c>
      <c r="D12" s="42" t="s">
        <v>4</v>
      </c>
      <c r="E12" s="42" t="s">
        <v>5</v>
      </c>
      <c r="F12" s="43" t="s">
        <v>6</v>
      </c>
      <c r="G12" s="40" t="s">
        <v>73</v>
      </c>
      <c r="H12" s="42" t="s">
        <v>74</v>
      </c>
      <c r="I12" s="44" t="s">
        <v>11</v>
      </c>
      <c r="J12" s="53" t="s">
        <v>88</v>
      </c>
      <c r="K12" s="35" t="s">
        <v>89</v>
      </c>
    </row>
    <row r="13" spans="1:11" ht="20.100000000000001" customHeight="1" x14ac:dyDescent="0.2">
      <c r="A13" s="27">
        <v>1</v>
      </c>
      <c r="B13" s="26" t="s">
        <v>75</v>
      </c>
      <c r="C13" s="26" t="s">
        <v>76</v>
      </c>
      <c r="D13" s="25">
        <v>1951</v>
      </c>
      <c r="E13" s="25" t="s">
        <v>14</v>
      </c>
      <c r="F13" s="32" t="s">
        <v>24</v>
      </c>
      <c r="G13" s="27">
        <v>137</v>
      </c>
      <c r="H13" s="25">
        <v>143</v>
      </c>
      <c r="I13" s="28">
        <f t="shared" ref="I13:I20" si="0">SUM(G13:H13)</f>
        <v>280</v>
      </c>
      <c r="J13" s="52" t="s">
        <v>72</v>
      </c>
      <c r="K13" s="52">
        <v>30</v>
      </c>
    </row>
    <row r="14" spans="1:11" ht="20.100000000000001" customHeight="1" x14ac:dyDescent="0.2">
      <c r="A14" s="27">
        <v>2</v>
      </c>
      <c r="B14" s="26" t="s">
        <v>63</v>
      </c>
      <c r="C14" s="26" t="s">
        <v>64</v>
      </c>
      <c r="D14" s="25">
        <v>1975</v>
      </c>
      <c r="E14" s="25" t="s">
        <v>22</v>
      </c>
      <c r="F14" s="32" t="s">
        <v>65</v>
      </c>
      <c r="G14" s="27">
        <v>122</v>
      </c>
      <c r="H14" s="25">
        <v>143</v>
      </c>
      <c r="I14" s="28">
        <f t="shared" si="0"/>
        <v>265</v>
      </c>
      <c r="J14" s="52" t="s">
        <v>72</v>
      </c>
      <c r="K14" s="52">
        <v>20</v>
      </c>
    </row>
    <row r="15" spans="1:11" ht="20.100000000000001" customHeight="1" x14ac:dyDescent="0.2">
      <c r="A15" s="27">
        <v>3</v>
      </c>
      <c r="B15" s="26" t="s">
        <v>106</v>
      </c>
      <c r="C15" s="26" t="s">
        <v>107</v>
      </c>
      <c r="D15" s="25">
        <v>1959</v>
      </c>
      <c r="E15" s="25" t="s">
        <v>14</v>
      </c>
      <c r="F15" s="32" t="s">
        <v>108</v>
      </c>
      <c r="G15" s="27">
        <v>124</v>
      </c>
      <c r="H15" s="25">
        <v>141</v>
      </c>
      <c r="I15" s="28">
        <f t="shared" si="0"/>
        <v>265</v>
      </c>
      <c r="J15" s="52" t="s">
        <v>72</v>
      </c>
      <c r="K15" s="52">
        <v>10</v>
      </c>
    </row>
    <row r="16" spans="1:11" ht="20.100000000000001" customHeight="1" x14ac:dyDescent="0.2">
      <c r="A16" s="27">
        <v>4</v>
      </c>
      <c r="B16" s="26" t="s">
        <v>82</v>
      </c>
      <c r="C16" s="26" t="s">
        <v>83</v>
      </c>
      <c r="D16" s="25">
        <v>1961</v>
      </c>
      <c r="E16" s="25" t="s">
        <v>14</v>
      </c>
      <c r="F16" s="32" t="s">
        <v>24</v>
      </c>
      <c r="G16" s="27">
        <v>123</v>
      </c>
      <c r="H16" s="25">
        <v>141</v>
      </c>
      <c r="I16" s="28">
        <f t="shared" si="0"/>
        <v>264</v>
      </c>
      <c r="J16" s="52" t="s">
        <v>72</v>
      </c>
    </row>
    <row r="17" spans="1:11" ht="20.100000000000001" customHeight="1" x14ac:dyDescent="0.2">
      <c r="A17" s="27">
        <v>5</v>
      </c>
      <c r="B17" s="26" t="s">
        <v>81</v>
      </c>
      <c r="C17" s="26" t="s">
        <v>77</v>
      </c>
      <c r="D17" s="25">
        <v>1971</v>
      </c>
      <c r="E17" s="25" t="s">
        <v>22</v>
      </c>
      <c r="F17" s="32" t="s">
        <v>24</v>
      </c>
      <c r="G17" s="27">
        <v>125</v>
      </c>
      <c r="H17" s="25">
        <v>138</v>
      </c>
      <c r="I17" s="28">
        <f t="shared" si="0"/>
        <v>263</v>
      </c>
      <c r="J17" s="52" t="s">
        <v>72</v>
      </c>
    </row>
    <row r="18" spans="1:11" ht="20.100000000000001" customHeight="1" x14ac:dyDescent="0.2">
      <c r="A18" s="27">
        <v>6</v>
      </c>
      <c r="B18" s="26" t="s">
        <v>113</v>
      </c>
      <c r="C18" s="26" t="s">
        <v>19</v>
      </c>
      <c r="D18" s="25">
        <v>1985</v>
      </c>
      <c r="E18" s="25" t="s">
        <v>22</v>
      </c>
      <c r="F18" s="32" t="s">
        <v>24</v>
      </c>
      <c r="G18" s="27">
        <v>122</v>
      </c>
      <c r="H18" s="25">
        <v>126</v>
      </c>
      <c r="I18" s="28">
        <f t="shared" si="0"/>
        <v>248</v>
      </c>
    </row>
    <row r="19" spans="1:11" ht="20.100000000000001" customHeight="1" x14ac:dyDescent="0.2">
      <c r="A19" s="27">
        <v>7</v>
      </c>
      <c r="B19" s="26" t="s">
        <v>101</v>
      </c>
      <c r="C19" s="26" t="s">
        <v>102</v>
      </c>
      <c r="D19" s="25">
        <v>1978</v>
      </c>
      <c r="E19" s="25" t="s">
        <v>22</v>
      </c>
      <c r="F19" s="32" t="s">
        <v>24</v>
      </c>
      <c r="G19" s="27">
        <v>101</v>
      </c>
      <c r="H19" s="25">
        <v>114</v>
      </c>
      <c r="I19" s="28">
        <f t="shared" si="0"/>
        <v>215</v>
      </c>
    </row>
    <row r="20" spans="1:11" ht="20.100000000000001" customHeight="1" thickBot="1" x14ac:dyDescent="0.25">
      <c r="A20" s="29">
        <v>8</v>
      </c>
      <c r="B20" s="33" t="s">
        <v>46</v>
      </c>
      <c r="C20" s="33" t="s">
        <v>47</v>
      </c>
      <c r="D20" s="30">
        <v>1995</v>
      </c>
      <c r="E20" s="30" t="s">
        <v>22</v>
      </c>
      <c r="F20" s="34" t="s">
        <v>24</v>
      </c>
      <c r="G20" s="29">
        <v>96</v>
      </c>
      <c r="H20" s="30">
        <v>118</v>
      </c>
      <c r="I20" s="31">
        <f t="shared" si="0"/>
        <v>214</v>
      </c>
    </row>
    <row r="21" spans="1:11" ht="15" customHeight="1" x14ac:dyDescent="0.2"/>
    <row r="22" spans="1:11" ht="15" customHeight="1" x14ac:dyDescent="0.2">
      <c r="J22" s="52">
        <f>COUNTIF(J7:J20,"X")</f>
        <v>6</v>
      </c>
      <c r="K22" s="52">
        <f>SUM(K6:K20)</f>
        <v>60</v>
      </c>
    </row>
    <row r="31" spans="1:11" ht="18" x14ac:dyDescent="0.25">
      <c r="A31" s="55" t="s">
        <v>90</v>
      </c>
      <c r="B31" s="55"/>
      <c r="C31" s="54"/>
      <c r="D31" s="54"/>
      <c r="E31" s="55"/>
      <c r="F31" s="54"/>
      <c r="G31" s="54"/>
      <c r="H31" s="55"/>
      <c r="I31" s="54"/>
      <c r="J31" s="54"/>
      <c r="K31" s="4"/>
    </row>
    <row r="32" spans="1:11" ht="18" x14ac:dyDescent="0.25">
      <c r="A32"/>
      <c r="B32"/>
      <c r="C32" s="5"/>
      <c r="D32" s="56" t="s">
        <v>91</v>
      </c>
      <c r="E32"/>
      <c r="F32" s="5"/>
      <c r="G32" s="5"/>
      <c r="H32" s="5"/>
      <c r="I32" s="5"/>
      <c r="J32" s="5"/>
      <c r="K32" s="6"/>
    </row>
  </sheetData>
  <sortState xmlns:xlrd2="http://schemas.microsoft.com/office/spreadsheetml/2017/richdata2" ref="B13:J20">
    <sortCondition descending="1" ref="I13:I20"/>
    <sortCondition descending="1" ref="H13:H20"/>
  </sortState>
  <pageMargins left="0.9055118110236221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4748D-BB9E-4318-814F-CB2E58CC37EB}">
  <sheetPr>
    <tabColor theme="8"/>
  </sheetPr>
  <dimension ref="A1:N69"/>
  <sheetViews>
    <sheetView showGridLines="0" showRuler="0" topLeftCell="A16" zoomScaleNormal="100" workbookViewId="0">
      <selection activeCell="V35" sqref="V35"/>
    </sheetView>
  </sheetViews>
  <sheetFormatPr baseColWidth="10" defaultColWidth="2" defaultRowHeight="12.75" x14ac:dyDescent="0.2"/>
  <cols>
    <col min="1" max="1" width="3.7109375" style="5" customWidth="1"/>
    <col min="2" max="2" width="12" bestFit="1" customWidth="1"/>
    <col min="3" max="3" width="10.5703125" bestFit="1" customWidth="1"/>
    <col min="4" max="5" width="6.5703125" style="5" customWidth="1"/>
    <col min="6" max="6" width="12" bestFit="1" customWidth="1"/>
    <col min="7" max="8" width="6.5703125" style="5" customWidth="1"/>
    <col min="9" max="11" width="7.7109375" style="5" customWidth="1"/>
    <col min="12" max="12" width="8.7109375" style="6" customWidth="1"/>
    <col min="13" max="13" width="3" style="35" bestFit="1" customWidth="1"/>
    <col min="14" max="14" width="4.28515625" style="35" customWidth="1"/>
    <col min="54" max="54" width="1.85546875" customWidth="1"/>
  </cols>
  <sheetData>
    <row r="1" spans="1:14" s="2" customFormat="1" ht="21" customHeight="1" x14ac:dyDescent="0.3">
      <c r="A1" s="1" t="s">
        <v>0</v>
      </c>
      <c r="F1" s="74" t="s">
        <v>112</v>
      </c>
      <c r="J1" s="3" t="s">
        <v>92</v>
      </c>
      <c r="L1" s="4"/>
      <c r="M1" s="49"/>
      <c r="N1" s="49"/>
    </row>
    <row r="2" spans="1:14" ht="5.0999999999999996" customHeight="1" x14ac:dyDescent="0.2"/>
    <row r="3" spans="1:14" ht="21" thickBot="1" x14ac:dyDescent="0.35">
      <c r="A3" s="58" t="s">
        <v>70</v>
      </c>
      <c r="G3" s="1"/>
    </row>
    <row r="4" spans="1:14" ht="15" customHeight="1" x14ac:dyDescent="0.2">
      <c r="A4" s="46"/>
      <c r="B4" s="59" t="s">
        <v>2</v>
      </c>
      <c r="C4" s="59" t="s">
        <v>3</v>
      </c>
      <c r="D4" s="47" t="s">
        <v>4</v>
      </c>
      <c r="E4" s="60" t="s">
        <v>5</v>
      </c>
      <c r="F4" s="59" t="s">
        <v>6</v>
      </c>
      <c r="G4" s="47" t="s">
        <v>7</v>
      </c>
      <c r="H4" s="61" t="s">
        <v>5</v>
      </c>
      <c r="I4" s="46" t="s">
        <v>8</v>
      </c>
      <c r="J4" s="47" t="s">
        <v>9</v>
      </c>
      <c r="K4" s="47" t="s">
        <v>10</v>
      </c>
      <c r="L4" s="48" t="s">
        <v>11</v>
      </c>
      <c r="M4" s="50" t="s">
        <v>88</v>
      </c>
      <c r="N4" s="35" t="s">
        <v>89</v>
      </c>
    </row>
    <row r="5" spans="1:14" ht="17.25" customHeight="1" x14ac:dyDescent="0.2">
      <c r="A5" s="10">
        <v>1</v>
      </c>
      <c r="B5" s="8" t="s">
        <v>50</v>
      </c>
      <c r="C5" s="8" t="s">
        <v>87</v>
      </c>
      <c r="D5" s="7">
        <v>1970</v>
      </c>
      <c r="E5" s="11" t="s">
        <v>22</v>
      </c>
      <c r="F5" s="8" t="s">
        <v>15</v>
      </c>
      <c r="G5" s="7" t="s">
        <v>16</v>
      </c>
      <c r="H5" s="12" t="s">
        <v>17</v>
      </c>
      <c r="I5" s="10">
        <v>97</v>
      </c>
      <c r="J5" s="7">
        <v>98</v>
      </c>
      <c r="K5" s="7">
        <v>98</v>
      </c>
      <c r="L5" s="13">
        <f>SUM(I5:K5)</f>
        <v>293</v>
      </c>
      <c r="M5" s="51" t="s">
        <v>72</v>
      </c>
      <c r="N5" s="35">
        <v>30</v>
      </c>
    </row>
    <row r="6" spans="1:14" ht="15" customHeight="1" x14ac:dyDescent="0.2">
      <c r="A6" s="10">
        <v>2</v>
      </c>
      <c r="B6" s="8" t="s">
        <v>12</v>
      </c>
      <c r="C6" s="8" t="s">
        <v>13</v>
      </c>
      <c r="D6" s="7">
        <v>1959</v>
      </c>
      <c r="E6" s="9" t="s">
        <v>14</v>
      </c>
      <c r="F6" s="8" t="s">
        <v>15</v>
      </c>
      <c r="G6" s="7" t="s">
        <v>16</v>
      </c>
      <c r="H6" s="12" t="s">
        <v>17</v>
      </c>
      <c r="I6" s="10">
        <v>96</v>
      </c>
      <c r="J6" s="7">
        <v>94</v>
      </c>
      <c r="K6" s="7">
        <v>98</v>
      </c>
      <c r="L6" s="13">
        <f>SUM(I6:K6)</f>
        <v>288</v>
      </c>
      <c r="M6" s="51" t="s">
        <v>72</v>
      </c>
      <c r="N6" s="35">
        <v>20</v>
      </c>
    </row>
    <row r="7" spans="1:14" ht="15" customHeight="1" x14ac:dyDescent="0.2">
      <c r="A7" s="10">
        <v>3</v>
      </c>
      <c r="B7" s="8" t="s">
        <v>20</v>
      </c>
      <c r="C7" s="8" t="s">
        <v>21</v>
      </c>
      <c r="D7" s="7">
        <v>1977</v>
      </c>
      <c r="E7" s="7" t="s">
        <v>22</v>
      </c>
      <c r="F7" s="8" t="s">
        <v>15</v>
      </c>
      <c r="G7" s="7" t="s">
        <v>16</v>
      </c>
      <c r="H7" s="12" t="s">
        <v>17</v>
      </c>
      <c r="I7" s="10">
        <v>95</v>
      </c>
      <c r="J7" s="7">
        <v>95</v>
      </c>
      <c r="K7" s="7">
        <v>97</v>
      </c>
      <c r="L7" s="13">
        <f>SUM(I7:K7)</f>
        <v>287</v>
      </c>
      <c r="M7" s="51" t="s">
        <v>72</v>
      </c>
      <c r="N7" s="35">
        <v>10</v>
      </c>
    </row>
    <row r="8" spans="1:14" ht="15" customHeight="1" x14ac:dyDescent="0.2">
      <c r="A8" s="10">
        <v>4</v>
      </c>
      <c r="B8" s="8" t="s">
        <v>18</v>
      </c>
      <c r="C8" s="8" t="s">
        <v>19</v>
      </c>
      <c r="D8" s="7">
        <v>1958</v>
      </c>
      <c r="E8" s="7" t="s">
        <v>14</v>
      </c>
      <c r="F8" s="8" t="s">
        <v>15</v>
      </c>
      <c r="G8" s="7" t="s">
        <v>16</v>
      </c>
      <c r="H8" s="12" t="s">
        <v>17</v>
      </c>
      <c r="I8" s="10">
        <v>95</v>
      </c>
      <c r="J8" s="7">
        <v>90</v>
      </c>
      <c r="K8" s="7">
        <v>89</v>
      </c>
      <c r="L8" s="13">
        <f>SUM(I8:K8)</f>
        <v>274</v>
      </c>
      <c r="M8" s="51" t="s">
        <v>72</v>
      </c>
    </row>
    <row r="9" spans="1:14" ht="15" customHeight="1" thickBot="1" x14ac:dyDescent="0.25">
      <c r="A9" s="62">
        <v>5</v>
      </c>
      <c r="B9" s="63" t="s">
        <v>25</v>
      </c>
      <c r="C9" s="63" t="s">
        <v>26</v>
      </c>
      <c r="D9" s="64">
        <v>1967</v>
      </c>
      <c r="E9" s="64" t="s">
        <v>22</v>
      </c>
      <c r="F9" s="63" t="s">
        <v>24</v>
      </c>
      <c r="G9" s="64" t="s">
        <v>16</v>
      </c>
      <c r="H9" s="65" t="s">
        <v>17</v>
      </c>
      <c r="I9" s="66">
        <v>88</v>
      </c>
      <c r="J9" s="64">
        <v>89</v>
      </c>
      <c r="K9" s="64">
        <v>84</v>
      </c>
      <c r="L9" s="67">
        <f>SUM(I9:K9)</f>
        <v>261</v>
      </c>
    </row>
    <row r="10" spans="1:14" ht="9.9499999999999993" customHeight="1" x14ac:dyDescent="0.2">
      <c r="A10" s="35"/>
      <c r="L10" s="36"/>
    </row>
    <row r="11" spans="1:14" ht="18.75" thickBot="1" x14ac:dyDescent="0.3">
      <c r="A11" s="58" t="s">
        <v>69</v>
      </c>
    </row>
    <row r="12" spans="1:14" ht="15" customHeight="1" x14ac:dyDescent="0.2">
      <c r="A12" s="46" t="s">
        <v>1</v>
      </c>
      <c r="B12" s="59" t="s">
        <v>2</v>
      </c>
      <c r="C12" s="59" t="s">
        <v>3</v>
      </c>
      <c r="D12" s="47" t="s">
        <v>4</v>
      </c>
      <c r="E12" s="60" t="s">
        <v>5</v>
      </c>
      <c r="F12" s="59" t="s">
        <v>6</v>
      </c>
      <c r="G12" s="47" t="s">
        <v>7</v>
      </c>
      <c r="H12" s="47" t="s">
        <v>5</v>
      </c>
      <c r="I12" s="46" t="s">
        <v>8</v>
      </c>
      <c r="J12" s="47" t="s">
        <v>9</v>
      </c>
      <c r="K12" s="47" t="s">
        <v>10</v>
      </c>
      <c r="L12" s="48" t="s">
        <v>11</v>
      </c>
      <c r="M12" s="50" t="s">
        <v>88</v>
      </c>
      <c r="N12" s="35" t="s">
        <v>89</v>
      </c>
    </row>
    <row r="13" spans="1:14" ht="15" customHeight="1" x14ac:dyDescent="0.2">
      <c r="A13" s="19">
        <v>1</v>
      </c>
      <c r="B13" s="8" t="s">
        <v>31</v>
      </c>
      <c r="C13" s="8" t="s">
        <v>32</v>
      </c>
      <c r="D13" s="7">
        <v>1974</v>
      </c>
      <c r="E13" s="7" t="s">
        <v>22</v>
      </c>
      <c r="F13" s="8" t="s">
        <v>24</v>
      </c>
      <c r="G13" s="7" t="s">
        <v>27</v>
      </c>
      <c r="H13" s="7" t="s">
        <v>28</v>
      </c>
      <c r="I13" s="10">
        <v>94</v>
      </c>
      <c r="J13" s="7">
        <v>94</v>
      </c>
      <c r="K13" s="7">
        <v>96</v>
      </c>
      <c r="L13" s="13">
        <f t="shared" ref="L13:L24" si="0">SUM(I13:K13)</f>
        <v>284</v>
      </c>
      <c r="M13" s="51" t="s">
        <v>72</v>
      </c>
      <c r="N13" s="35">
        <v>30</v>
      </c>
    </row>
    <row r="14" spans="1:14" ht="15" customHeight="1" x14ac:dyDescent="0.2">
      <c r="A14" s="19">
        <v>2</v>
      </c>
      <c r="B14" s="8" t="s">
        <v>96</v>
      </c>
      <c r="C14" s="8" t="s">
        <v>37</v>
      </c>
      <c r="D14" s="7">
        <v>1959</v>
      </c>
      <c r="E14" s="7" t="s">
        <v>14</v>
      </c>
      <c r="F14" s="8" t="s">
        <v>15</v>
      </c>
      <c r="G14" s="7" t="s">
        <v>27</v>
      </c>
      <c r="H14" s="7" t="s">
        <v>28</v>
      </c>
      <c r="I14" s="10">
        <v>95</v>
      </c>
      <c r="J14" s="7">
        <v>89</v>
      </c>
      <c r="K14" s="7">
        <v>93</v>
      </c>
      <c r="L14" s="13">
        <f t="shared" si="0"/>
        <v>277</v>
      </c>
      <c r="M14" s="51" t="s">
        <v>72</v>
      </c>
      <c r="N14" s="35">
        <v>20</v>
      </c>
    </row>
    <row r="15" spans="1:14" s="18" customFormat="1" ht="15" customHeight="1" x14ac:dyDescent="0.2">
      <c r="A15" s="19">
        <v>3</v>
      </c>
      <c r="B15" s="8" t="s">
        <v>29</v>
      </c>
      <c r="C15" s="8" t="s">
        <v>30</v>
      </c>
      <c r="D15" s="7">
        <v>1979</v>
      </c>
      <c r="E15" s="7" t="s">
        <v>22</v>
      </c>
      <c r="F15" s="8" t="s">
        <v>15</v>
      </c>
      <c r="G15" s="7" t="s">
        <v>27</v>
      </c>
      <c r="H15" s="7" t="s">
        <v>28</v>
      </c>
      <c r="I15" s="20">
        <v>90</v>
      </c>
      <c r="J15" s="21">
        <v>91</v>
      </c>
      <c r="K15" s="21">
        <v>90</v>
      </c>
      <c r="L15" s="13">
        <f t="shared" si="0"/>
        <v>271</v>
      </c>
      <c r="M15" s="51" t="s">
        <v>72</v>
      </c>
      <c r="N15" s="35">
        <v>10</v>
      </c>
    </row>
    <row r="16" spans="1:14" ht="15" customHeight="1" x14ac:dyDescent="0.2">
      <c r="A16" s="19">
        <v>4</v>
      </c>
      <c r="B16" s="8" t="s">
        <v>97</v>
      </c>
      <c r="C16" s="8" t="s">
        <v>33</v>
      </c>
      <c r="D16" s="7">
        <v>1971</v>
      </c>
      <c r="E16" s="7" t="s">
        <v>22</v>
      </c>
      <c r="F16" s="8" t="s">
        <v>15</v>
      </c>
      <c r="G16" s="7" t="s">
        <v>27</v>
      </c>
      <c r="H16" s="7" t="s">
        <v>28</v>
      </c>
      <c r="I16" s="10">
        <v>95</v>
      </c>
      <c r="J16" s="7">
        <v>87</v>
      </c>
      <c r="K16" s="7">
        <v>87</v>
      </c>
      <c r="L16" s="13">
        <f t="shared" si="0"/>
        <v>269</v>
      </c>
      <c r="M16" s="51" t="s">
        <v>72</v>
      </c>
    </row>
    <row r="17" spans="1:14" ht="15" customHeight="1" x14ac:dyDescent="0.2">
      <c r="A17" s="19">
        <v>5</v>
      </c>
      <c r="B17" s="8" t="s">
        <v>41</v>
      </c>
      <c r="C17" s="8" t="s">
        <v>42</v>
      </c>
      <c r="D17" s="7">
        <v>1940</v>
      </c>
      <c r="E17" s="7" t="s">
        <v>23</v>
      </c>
      <c r="F17" s="8" t="s">
        <v>24</v>
      </c>
      <c r="G17" s="7" t="s">
        <v>39</v>
      </c>
      <c r="H17" s="7" t="s">
        <v>28</v>
      </c>
      <c r="I17" s="10">
        <v>84</v>
      </c>
      <c r="J17" s="7">
        <v>87</v>
      </c>
      <c r="K17" s="7">
        <v>96</v>
      </c>
      <c r="L17" s="13">
        <f t="shared" si="0"/>
        <v>267</v>
      </c>
      <c r="M17" s="51" t="s">
        <v>72</v>
      </c>
    </row>
    <row r="18" spans="1:14" ht="15" customHeight="1" x14ac:dyDescent="0.2">
      <c r="A18" s="19">
        <v>6</v>
      </c>
      <c r="B18" s="8" t="s">
        <v>43</v>
      </c>
      <c r="C18" s="8" t="s">
        <v>44</v>
      </c>
      <c r="D18" s="7">
        <v>1955</v>
      </c>
      <c r="E18" s="9" t="s">
        <v>23</v>
      </c>
      <c r="F18" s="8" t="s">
        <v>45</v>
      </c>
      <c r="G18" s="7" t="s">
        <v>39</v>
      </c>
      <c r="H18" s="7" t="s">
        <v>28</v>
      </c>
      <c r="I18" s="20">
        <v>89</v>
      </c>
      <c r="J18" s="21">
        <v>89</v>
      </c>
      <c r="K18" s="21">
        <v>88</v>
      </c>
      <c r="L18" s="13">
        <f t="shared" si="0"/>
        <v>266</v>
      </c>
      <c r="M18" s="51" t="s">
        <v>72</v>
      </c>
    </row>
    <row r="19" spans="1:14" ht="15" customHeight="1" x14ac:dyDescent="0.2">
      <c r="A19" s="19">
        <v>7</v>
      </c>
      <c r="B19" s="8" t="s">
        <v>55</v>
      </c>
      <c r="C19" s="8" t="s">
        <v>56</v>
      </c>
      <c r="D19" s="7">
        <v>1967</v>
      </c>
      <c r="E19" s="7" t="s">
        <v>22</v>
      </c>
      <c r="F19" s="8" t="s">
        <v>24</v>
      </c>
      <c r="G19" s="7" t="s">
        <v>39</v>
      </c>
      <c r="H19" s="7" t="s">
        <v>28</v>
      </c>
      <c r="I19" s="20">
        <v>85</v>
      </c>
      <c r="J19" s="21">
        <v>85</v>
      </c>
      <c r="K19" s="21">
        <v>85</v>
      </c>
      <c r="L19" s="13">
        <f t="shared" si="0"/>
        <v>255</v>
      </c>
      <c r="M19" s="51"/>
    </row>
    <row r="20" spans="1:14" ht="15" customHeight="1" x14ac:dyDescent="0.2">
      <c r="A20" s="19">
        <v>8</v>
      </c>
      <c r="B20" s="8" t="s">
        <v>34</v>
      </c>
      <c r="C20" s="8" t="s">
        <v>35</v>
      </c>
      <c r="D20" s="7">
        <v>1965</v>
      </c>
      <c r="E20" s="7" t="s">
        <v>22</v>
      </c>
      <c r="F20" s="8" t="s">
        <v>24</v>
      </c>
      <c r="G20" s="7" t="s">
        <v>27</v>
      </c>
      <c r="H20" s="7" t="s">
        <v>28</v>
      </c>
      <c r="I20" s="20">
        <v>86</v>
      </c>
      <c r="J20" s="21">
        <v>89</v>
      </c>
      <c r="K20" s="21">
        <v>80</v>
      </c>
      <c r="L20" s="13">
        <f t="shared" si="0"/>
        <v>255</v>
      </c>
      <c r="M20" s="51"/>
    </row>
    <row r="21" spans="1:14" ht="15" customHeight="1" x14ac:dyDescent="0.2">
      <c r="A21" s="19">
        <v>9</v>
      </c>
      <c r="B21" s="8" t="s">
        <v>51</v>
      </c>
      <c r="C21" s="15" t="s">
        <v>52</v>
      </c>
      <c r="D21" s="14">
        <v>1966</v>
      </c>
      <c r="E21" s="17" t="s">
        <v>22</v>
      </c>
      <c r="F21" s="15" t="s">
        <v>24</v>
      </c>
      <c r="G21" s="14" t="s">
        <v>27</v>
      </c>
      <c r="H21" s="14" t="s">
        <v>28</v>
      </c>
      <c r="I21" s="16">
        <v>81</v>
      </c>
      <c r="J21" s="14">
        <v>79</v>
      </c>
      <c r="K21" s="14">
        <v>87</v>
      </c>
      <c r="L21" s="13">
        <f t="shared" si="0"/>
        <v>247</v>
      </c>
    </row>
    <row r="22" spans="1:14" ht="15" customHeight="1" x14ac:dyDescent="0.2">
      <c r="A22" s="19">
        <v>10</v>
      </c>
      <c r="B22" s="8" t="s">
        <v>95</v>
      </c>
      <c r="C22" s="8" t="s">
        <v>54</v>
      </c>
      <c r="D22" s="7">
        <v>1947</v>
      </c>
      <c r="E22" s="7" t="s">
        <v>23</v>
      </c>
      <c r="F22" s="8" t="s">
        <v>68</v>
      </c>
      <c r="G22" s="7" t="s">
        <v>27</v>
      </c>
      <c r="H22" s="7" t="s">
        <v>28</v>
      </c>
      <c r="I22" s="10">
        <v>73</v>
      </c>
      <c r="J22" s="7">
        <v>84</v>
      </c>
      <c r="K22" s="7">
        <v>89</v>
      </c>
      <c r="L22" s="13">
        <f t="shared" si="0"/>
        <v>246</v>
      </c>
      <c r="M22" s="51"/>
    </row>
    <row r="23" spans="1:14" ht="15" customHeight="1" x14ac:dyDescent="0.2">
      <c r="A23" s="19">
        <v>11</v>
      </c>
      <c r="B23" s="8" t="s">
        <v>48</v>
      </c>
      <c r="C23" s="8" t="s">
        <v>49</v>
      </c>
      <c r="D23" s="7">
        <v>1967</v>
      </c>
      <c r="E23" s="7" t="s">
        <v>22</v>
      </c>
      <c r="F23" s="8" t="s">
        <v>24</v>
      </c>
      <c r="G23" s="7" t="s">
        <v>39</v>
      </c>
      <c r="H23" s="7" t="s">
        <v>28</v>
      </c>
      <c r="I23" s="10">
        <v>83</v>
      </c>
      <c r="J23" s="7">
        <v>74</v>
      </c>
      <c r="K23" s="7">
        <v>88</v>
      </c>
      <c r="L23" s="13">
        <f t="shared" si="0"/>
        <v>245</v>
      </c>
    </row>
    <row r="24" spans="1:14" ht="15" customHeight="1" thickBot="1" x14ac:dyDescent="0.25">
      <c r="A24" s="68">
        <v>12</v>
      </c>
      <c r="B24" s="63" t="s">
        <v>98</v>
      </c>
      <c r="C24" s="69" t="s">
        <v>99</v>
      </c>
      <c r="D24" s="70">
        <v>1937</v>
      </c>
      <c r="E24" s="71" t="s">
        <v>23</v>
      </c>
      <c r="F24" s="69" t="s">
        <v>68</v>
      </c>
      <c r="G24" s="70" t="s">
        <v>27</v>
      </c>
      <c r="H24" s="70" t="s">
        <v>28</v>
      </c>
      <c r="I24" s="68">
        <v>83</v>
      </c>
      <c r="J24" s="70">
        <v>83</v>
      </c>
      <c r="K24" s="70">
        <v>76</v>
      </c>
      <c r="L24" s="67">
        <f t="shared" si="0"/>
        <v>242</v>
      </c>
    </row>
    <row r="25" spans="1:14" ht="9.9499999999999993" customHeight="1" x14ac:dyDescent="0.2">
      <c r="A25" s="35"/>
      <c r="L25" s="36"/>
    </row>
    <row r="26" spans="1:14" ht="18.75" thickBot="1" x14ac:dyDescent="0.3">
      <c r="A26" s="58" t="s">
        <v>71</v>
      </c>
    </row>
    <row r="27" spans="1:14" ht="15" customHeight="1" x14ac:dyDescent="0.2">
      <c r="A27" s="46" t="s">
        <v>1</v>
      </c>
      <c r="B27" s="59" t="s">
        <v>2</v>
      </c>
      <c r="C27" s="59" t="s">
        <v>3</v>
      </c>
      <c r="D27" s="47" t="s">
        <v>4</v>
      </c>
      <c r="E27" s="60" t="s">
        <v>5</v>
      </c>
      <c r="F27" s="59" t="s">
        <v>6</v>
      </c>
      <c r="G27" s="47" t="s">
        <v>7</v>
      </c>
      <c r="H27" s="47" t="s">
        <v>5</v>
      </c>
      <c r="I27" s="46" t="s">
        <v>8</v>
      </c>
      <c r="J27" s="47" t="s">
        <v>9</v>
      </c>
      <c r="K27" s="47" t="s">
        <v>10</v>
      </c>
      <c r="L27" s="48" t="s">
        <v>11</v>
      </c>
      <c r="M27" s="50" t="s">
        <v>88</v>
      </c>
      <c r="N27" s="35" t="s">
        <v>89</v>
      </c>
    </row>
    <row r="28" spans="1:14" ht="15" customHeight="1" x14ac:dyDescent="0.2">
      <c r="A28" s="10">
        <v>1</v>
      </c>
      <c r="B28" s="8" t="s">
        <v>105</v>
      </c>
      <c r="C28" s="8" t="s">
        <v>64</v>
      </c>
      <c r="D28" s="7">
        <v>1957</v>
      </c>
      <c r="E28" s="7" t="s">
        <v>14</v>
      </c>
      <c r="F28" s="8" t="s">
        <v>65</v>
      </c>
      <c r="G28" s="7" t="s">
        <v>38</v>
      </c>
      <c r="H28" s="7" t="s">
        <v>22</v>
      </c>
      <c r="I28" s="10">
        <v>91</v>
      </c>
      <c r="J28" s="7">
        <v>93</v>
      </c>
      <c r="K28" s="7">
        <v>88</v>
      </c>
      <c r="L28" s="13">
        <f t="shared" ref="L28:L42" si="1">SUM(I28:K28)</f>
        <v>272</v>
      </c>
      <c r="M28" s="51" t="s">
        <v>72</v>
      </c>
      <c r="N28" s="35">
        <v>30</v>
      </c>
    </row>
    <row r="29" spans="1:14" ht="15" customHeight="1" x14ac:dyDescent="0.2">
      <c r="A29" s="10">
        <v>2</v>
      </c>
      <c r="B29" s="8" t="s">
        <v>66</v>
      </c>
      <c r="C29" s="8" t="s">
        <v>67</v>
      </c>
      <c r="D29" s="7">
        <v>1962</v>
      </c>
      <c r="E29" s="7" t="s">
        <v>14</v>
      </c>
      <c r="F29" s="8" t="s">
        <v>65</v>
      </c>
      <c r="G29" s="7" t="s">
        <v>38</v>
      </c>
      <c r="H29" s="7" t="s">
        <v>22</v>
      </c>
      <c r="I29" s="10">
        <v>88</v>
      </c>
      <c r="J29" s="7">
        <v>91</v>
      </c>
      <c r="K29" s="7">
        <v>89</v>
      </c>
      <c r="L29" s="13">
        <f t="shared" si="1"/>
        <v>268</v>
      </c>
      <c r="M29" s="51" t="s">
        <v>72</v>
      </c>
      <c r="N29" s="35">
        <v>20</v>
      </c>
    </row>
    <row r="30" spans="1:14" ht="15" customHeight="1" x14ac:dyDescent="0.2">
      <c r="A30" s="10">
        <v>3</v>
      </c>
      <c r="B30" s="8" t="s">
        <v>40</v>
      </c>
      <c r="C30" s="8" t="s">
        <v>37</v>
      </c>
      <c r="D30" s="7">
        <v>1944</v>
      </c>
      <c r="E30" s="7" t="s">
        <v>23</v>
      </c>
      <c r="F30" s="8" t="s">
        <v>24</v>
      </c>
      <c r="G30" s="7" t="s">
        <v>38</v>
      </c>
      <c r="H30" s="7" t="s">
        <v>22</v>
      </c>
      <c r="I30" s="10">
        <v>88</v>
      </c>
      <c r="J30" s="7">
        <v>88</v>
      </c>
      <c r="K30" s="7">
        <v>89</v>
      </c>
      <c r="L30" s="13">
        <f t="shared" si="1"/>
        <v>265</v>
      </c>
      <c r="M30" s="51" t="s">
        <v>72</v>
      </c>
      <c r="N30" s="35">
        <v>10</v>
      </c>
    </row>
    <row r="31" spans="1:14" ht="15" customHeight="1" x14ac:dyDescent="0.2">
      <c r="A31" s="10">
        <v>4</v>
      </c>
      <c r="B31" s="8" t="s">
        <v>36</v>
      </c>
      <c r="C31" s="8" t="s">
        <v>37</v>
      </c>
      <c r="D31" s="7">
        <v>1973</v>
      </c>
      <c r="E31" s="7" t="s">
        <v>22</v>
      </c>
      <c r="F31" s="8" t="s">
        <v>15</v>
      </c>
      <c r="G31" s="7" t="s">
        <v>38</v>
      </c>
      <c r="H31" s="7" t="s">
        <v>22</v>
      </c>
      <c r="I31" s="10">
        <v>90</v>
      </c>
      <c r="J31" s="7">
        <v>85</v>
      </c>
      <c r="K31" s="7">
        <v>89</v>
      </c>
      <c r="L31" s="13">
        <f t="shared" si="1"/>
        <v>264</v>
      </c>
      <c r="M31" s="51" t="s">
        <v>72</v>
      </c>
    </row>
    <row r="32" spans="1:14" ht="15" customHeight="1" x14ac:dyDescent="0.2">
      <c r="A32" s="10">
        <v>5</v>
      </c>
      <c r="B32" s="8" t="s">
        <v>103</v>
      </c>
      <c r="C32" s="8" t="s">
        <v>104</v>
      </c>
      <c r="D32" s="7">
        <v>1976</v>
      </c>
      <c r="E32" s="7" t="s">
        <v>22</v>
      </c>
      <c r="F32" s="8" t="s">
        <v>24</v>
      </c>
      <c r="G32" s="7" t="s">
        <v>38</v>
      </c>
      <c r="H32" s="7" t="s">
        <v>22</v>
      </c>
      <c r="I32" s="10">
        <v>86</v>
      </c>
      <c r="J32" s="7">
        <v>87</v>
      </c>
      <c r="K32" s="7">
        <v>82</v>
      </c>
      <c r="L32" s="13">
        <f t="shared" si="1"/>
        <v>255</v>
      </c>
      <c r="M32" s="51"/>
    </row>
    <row r="33" spans="1:14" ht="15" customHeight="1" x14ac:dyDescent="0.2">
      <c r="A33" s="10">
        <v>6</v>
      </c>
      <c r="B33" s="8" t="s">
        <v>110</v>
      </c>
      <c r="C33" s="8" t="s">
        <v>111</v>
      </c>
      <c r="D33" s="7">
        <v>1996</v>
      </c>
      <c r="E33" s="7" t="s">
        <v>22</v>
      </c>
      <c r="F33" s="8" t="s">
        <v>24</v>
      </c>
      <c r="G33" s="7" t="s">
        <v>38</v>
      </c>
      <c r="H33" s="7" t="s">
        <v>22</v>
      </c>
      <c r="I33" s="10">
        <v>87</v>
      </c>
      <c r="J33" s="7">
        <v>87</v>
      </c>
      <c r="K33" s="7">
        <v>81</v>
      </c>
      <c r="L33" s="13">
        <f t="shared" si="1"/>
        <v>255</v>
      </c>
      <c r="M33" s="51"/>
    </row>
    <row r="34" spans="1:14" ht="15" customHeight="1" x14ac:dyDescent="0.2">
      <c r="A34" s="10">
        <v>7</v>
      </c>
      <c r="B34" s="8" t="s">
        <v>59</v>
      </c>
      <c r="C34" s="8" t="s">
        <v>60</v>
      </c>
      <c r="D34" s="7">
        <v>1946</v>
      </c>
      <c r="E34" s="9" t="s">
        <v>23</v>
      </c>
      <c r="F34" s="8" t="s">
        <v>68</v>
      </c>
      <c r="G34" s="7" t="s">
        <v>38</v>
      </c>
      <c r="H34" s="7" t="s">
        <v>22</v>
      </c>
      <c r="I34" s="10">
        <v>69</v>
      </c>
      <c r="J34" s="7">
        <v>92</v>
      </c>
      <c r="K34" s="7">
        <v>85</v>
      </c>
      <c r="L34" s="13">
        <f t="shared" si="1"/>
        <v>246</v>
      </c>
    </row>
    <row r="35" spans="1:14" ht="15" customHeight="1" x14ac:dyDescent="0.2">
      <c r="A35" s="10">
        <v>8</v>
      </c>
      <c r="B35" s="8" t="s">
        <v>101</v>
      </c>
      <c r="C35" s="8" t="s">
        <v>102</v>
      </c>
      <c r="D35" s="7">
        <v>1978</v>
      </c>
      <c r="E35" s="9" t="s">
        <v>22</v>
      </c>
      <c r="F35" s="8" t="s">
        <v>24</v>
      </c>
      <c r="G35" s="7" t="s">
        <v>38</v>
      </c>
      <c r="H35" s="7" t="s">
        <v>22</v>
      </c>
      <c r="I35" s="10">
        <v>84</v>
      </c>
      <c r="J35" s="7">
        <v>82</v>
      </c>
      <c r="K35" s="7">
        <v>77</v>
      </c>
      <c r="L35" s="13">
        <f t="shared" si="1"/>
        <v>243</v>
      </c>
      <c r="M35" s="51"/>
    </row>
    <row r="36" spans="1:14" ht="15" customHeight="1" x14ac:dyDescent="0.2">
      <c r="A36" s="10">
        <v>9</v>
      </c>
      <c r="B36" s="8" t="s">
        <v>57</v>
      </c>
      <c r="C36" s="8" t="s">
        <v>61</v>
      </c>
      <c r="D36" s="7">
        <v>1959</v>
      </c>
      <c r="E36" s="7" t="s">
        <v>14</v>
      </c>
      <c r="F36" s="8" t="s">
        <v>100</v>
      </c>
      <c r="G36" s="7" t="s">
        <v>38</v>
      </c>
      <c r="H36" s="7" t="s">
        <v>22</v>
      </c>
      <c r="I36" s="10">
        <v>81</v>
      </c>
      <c r="J36" s="7">
        <v>81</v>
      </c>
      <c r="K36" s="7">
        <v>80</v>
      </c>
      <c r="L36" s="13">
        <f t="shared" si="1"/>
        <v>242</v>
      </c>
    </row>
    <row r="37" spans="1:14" ht="15" customHeight="1" x14ac:dyDescent="0.2">
      <c r="A37" s="10">
        <v>10</v>
      </c>
      <c r="B37" s="8" t="s">
        <v>46</v>
      </c>
      <c r="C37" s="8" t="s">
        <v>47</v>
      </c>
      <c r="D37" s="7">
        <v>1995</v>
      </c>
      <c r="E37" s="7" t="s">
        <v>22</v>
      </c>
      <c r="F37" s="8" t="s">
        <v>24</v>
      </c>
      <c r="G37" s="7" t="s">
        <v>38</v>
      </c>
      <c r="H37" s="7" t="s">
        <v>22</v>
      </c>
      <c r="I37" s="10">
        <v>75</v>
      </c>
      <c r="J37" s="7">
        <v>84</v>
      </c>
      <c r="K37" s="7">
        <v>82</v>
      </c>
      <c r="L37" s="13">
        <f t="shared" si="1"/>
        <v>241</v>
      </c>
    </row>
    <row r="38" spans="1:14" ht="15" customHeight="1" x14ac:dyDescent="0.2">
      <c r="A38" s="10">
        <v>11</v>
      </c>
      <c r="B38" s="8" t="s">
        <v>79</v>
      </c>
      <c r="C38" s="8" t="s">
        <v>80</v>
      </c>
      <c r="D38" s="7">
        <v>1967</v>
      </c>
      <c r="E38" s="9" t="s">
        <v>22</v>
      </c>
      <c r="F38" s="8" t="s">
        <v>24</v>
      </c>
      <c r="G38" s="7" t="s">
        <v>38</v>
      </c>
      <c r="H38" s="7" t="s">
        <v>22</v>
      </c>
      <c r="I38" s="10">
        <v>80</v>
      </c>
      <c r="J38" s="7">
        <v>83</v>
      </c>
      <c r="K38" s="7">
        <v>73</v>
      </c>
      <c r="L38" s="13">
        <f t="shared" si="1"/>
        <v>236</v>
      </c>
    </row>
    <row r="39" spans="1:14" ht="15" customHeight="1" x14ac:dyDescent="0.2">
      <c r="A39" s="10">
        <v>12</v>
      </c>
      <c r="B39" s="8" t="s">
        <v>62</v>
      </c>
      <c r="C39" s="8" t="s">
        <v>19</v>
      </c>
      <c r="D39" s="7">
        <v>1965</v>
      </c>
      <c r="E39" s="7" t="s">
        <v>22</v>
      </c>
      <c r="F39" s="8" t="s">
        <v>15</v>
      </c>
      <c r="G39" s="7" t="s">
        <v>38</v>
      </c>
      <c r="H39" s="7" t="s">
        <v>22</v>
      </c>
      <c r="I39" s="10">
        <v>77</v>
      </c>
      <c r="J39" s="7">
        <v>77</v>
      </c>
      <c r="K39" s="7">
        <v>78</v>
      </c>
      <c r="L39" s="13">
        <f t="shared" si="1"/>
        <v>232</v>
      </c>
    </row>
    <row r="40" spans="1:14" ht="15" customHeight="1" x14ac:dyDescent="0.2">
      <c r="A40" s="10">
        <v>13</v>
      </c>
      <c r="B40" s="8" t="s">
        <v>57</v>
      </c>
      <c r="C40" s="8" t="s">
        <v>58</v>
      </c>
      <c r="D40" s="7">
        <v>1952</v>
      </c>
      <c r="E40" s="7" t="s">
        <v>23</v>
      </c>
      <c r="F40" s="8" t="s">
        <v>100</v>
      </c>
      <c r="G40" s="7" t="s">
        <v>38</v>
      </c>
      <c r="H40" s="7" t="s">
        <v>22</v>
      </c>
      <c r="I40" s="10">
        <v>79</v>
      </c>
      <c r="J40" s="7">
        <v>75</v>
      </c>
      <c r="K40" s="7">
        <v>78</v>
      </c>
      <c r="L40" s="13">
        <f t="shared" si="1"/>
        <v>232</v>
      </c>
    </row>
    <row r="41" spans="1:14" ht="15" customHeight="1" x14ac:dyDescent="0.2">
      <c r="A41" s="10">
        <v>14</v>
      </c>
      <c r="B41" s="8" t="s">
        <v>109</v>
      </c>
      <c r="C41" s="8" t="s">
        <v>76</v>
      </c>
      <c r="D41" s="7">
        <v>1987</v>
      </c>
      <c r="E41" s="7" t="s">
        <v>22</v>
      </c>
      <c r="F41" s="8" t="s">
        <v>24</v>
      </c>
      <c r="G41" s="7" t="s">
        <v>38</v>
      </c>
      <c r="H41" s="7" t="s">
        <v>22</v>
      </c>
      <c r="I41" s="10">
        <v>77</v>
      </c>
      <c r="J41" s="7">
        <v>77</v>
      </c>
      <c r="K41" s="7">
        <v>69</v>
      </c>
      <c r="L41" s="13">
        <f t="shared" si="1"/>
        <v>223</v>
      </c>
    </row>
    <row r="42" spans="1:14" ht="15" customHeight="1" thickBot="1" x14ac:dyDescent="0.25">
      <c r="A42" s="62">
        <v>15</v>
      </c>
      <c r="B42" s="72" t="s">
        <v>106</v>
      </c>
      <c r="C42" s="72" t="s">
        <v>107</v>
      </c>
      <c r="D42" s="73">
        <v>1959</v>
      </c>
      <c r="E42" s="73" t="s">
        <v>14</v>
      </c>
      <c r="F42" s="72" t="s">
        <v>108</v>
      </c>
      <c r="G42" s="73" t="s">
        <v>38</v>
      </c>
      <c r="H42" s="73" t="s">
        <v>22</v>
      </c>
      <c r="I42" s="62">
        <v>69</v>
      </c>
      <c r="J42" s="73">
        <v>71</v>
      </c>
      <c r="K42" s="73">
        <v>78</v>
      </c>
      <c r="L42" s="67">
        <f t="shared" si="1"/>
        <v>218</v>
      </c>
    </row>
    <row r="43" spans="1:14" x14ac:dyDescent="0.2">
      <c r="M43" s="35">
        <f>COUNTIF(M4:M42,"x")</f>
        <v>14</v>
      </c>
      <c r="N43" s="35">
        <f>SUM(N4:N42)</f>
        <v>180</v>
      </c>
    </row>
    <row r="47" spans="1:14" ht="20.25" x14ac:dyDescent="0.3">
      <c r="A47" s="1" t="s">
        <v>0</v>
      </c>
      <c r="B47" s="24"/>
      <c r="C47" s="24"/>
      <c r="D47" s="24"/>
      <c r="E47" s="24"/>
      <c r="F47" s="74" t="s">
        <v>112</v>
      </c>
      <c r="H47" s="23"/>
      <c r="I47" s="3" t="s">
        <v>93</v>
      </c>
      <c r="J47" s="52"/>
    </row>
    <row r="48" spans="1:14" ht="5.0999999999999996" customHeight="1" x14ac:dyDescent="0.25">
      <c r="B48" s="24"/>
      <c r="C48" s="24"/>
      <c r="D48" s="24"/>
      <c r="E48" s="24"/>
      <c r="F48" s="24"/>
      <c r="G48" s="74"/>
      <c r="H48" s="24"/>
      <c r="I48" s="24"/>
      <c r="J48" s="52"/>
      <c r="K48" s="52"/>
    </row>
    <row r="49" spans="1:11" ht="18.75" thickBot="1" x14ac:dyDescent="0.3">
      <c r="A49" s="75" t="s">
        <v>84</v>
      </c>
      <c r="B49" s="24"/>
      <c r="C49" s="24"/>
      <c r="D49" s="24"/>
      <c r="E49" s="24"/>
      <c r="F49" s="24"/>
      <c r="G49" s="24"/>
      <c r="H49" s="24"/>
      <c r="I49" s="24"/>
      <c r="J49" s="52"/>
      <c r="K49" s="52"/>
    </row>
    <row r="50" spans="1:11" x14ac:dyDescent="0.2">
      <c r="A50" s="40" t="s">
        <v>1</v>
      </c>
      <c r="B50" s="41" t="s">
        <v>2</v>
      </c>
      <c r="C50" s="41" t="s">
        <v>3</v>
      </c>
      <c r="D50" s="42" t="s">
        <v>4</v>
      </c>
      <c r="E50" s="42" t="s">
        <v>5</v>
      </c>
      <c r="F50" s="43" t="s">
        <v>6</v>
      </c>
      <c r="G50" s="40" t="s">
        <v>73</v>
      </c>
      <c r="H50" s="42" t="s">
        <v>74</v>
      </c>
      <c r="I50" s="44" t="s">
        <v>11</v>
      </c>
      <c r="J50" s="53" t="s">
        <v>88</v>
      </c>
      <c r="K50" s="35" t="s">
        <v>89</v>
      </c>
    </row>
    <row r="51" spans="1:11" x14ac:dyDescent="0.2">
      <c r="A51" s="27">
        <v>1</v>
      </c>
      <c r="B51" s="26" t="s">
        <v>78</v>
      </c>
      <c r="C51" s="26" t="s">
        <v>53</v>
      </c>
      <c r="D51" s="25">
        <v>1957</v>
      </c>
      <c r="E51" s="25" t="s">
        <v>14</v>
      </c>
      <c r="F51" s="32" t="s">
        <v>24</v>
      </c>
      <c r="G51" s="27">
        <v>124</v>
      </c>
      <c r="H51" s="25">
        <v>146</v>
      </c>
      <c r="I51" s="28">
        <f>SUM(G51:H51)</f>
        <v>270</v>
      </c>
      <c r="J51" s="52" t="s">
        <v>72</v>
      </c>
      <c r="K51" s="52"/>
    </row>
    <row r="52" spans="1:11" ht="13.5" thickBot="1" x14ac:dyDescent="0.25">
      <c r="A52" s="29">
        <v>2</v>
      </c>
      <c r="B52" s="33" t="s">
        <v>110</v>
      </c>
      <c r="C52" s="33" t="s">
        <v>111</v>
      </c>
      <c r="D52" s="30">
        <v>1991</v>
      </c>
      <c r="E52" s="30" t="s">
        <v>22</v>
      </c>
      <c r="F52" s="34" t="s">
        <v>24</v>
      </c>
      <c r="G52" s="29">
        <v>71</v>
      </c>
      <c r="H52" s="30">
        <v>82</v>
      </c>
      <c r="I52" s="31">
        <f>SUM(G52:H52)</f>
        <v>153</v>
      </c>
      <c r="J52" s="52"/>
      <c r="K52" s="52"/>
    </row>
    <row r="53" spans="1:11" x14ac:dyDescent="0.2">
      <c r="A53" s="24"/>
      <c r="B53" s="24"/>
      <c r="C53" s="24"/>
      <c r="D53" s="24"/>
      <c r="E53" s="24"/>
      <c r="F53" s="24"/>
      <c r="G53" s="24"/>
      <c r="H53" s="24"/>
      <c r="I53" s="24"/>
      <c r="J53" s="52"/>
      <c r="K53" s="52"/>
    </row>
    <row r="54" spans="1:11" ht="18.75" thickBot="1" x14ac:dyDescent="0.3">
      <c r="A54" s="75" t="s">
        <v>85</v>
      </c>
      <c r="B54" s="24"/>
      <c r="C54" s="24"/>
      <c r="D54" s="24"/>
      <c r="E54" s="24"/>
      <c r="F54" s="24"/>
      <c r="G54" s="24"/>
      <c r="H54" s="24"/>
      <c r="I54" s="24"/>
      <c r="J54" s="52"/>
      <c r="K54" s="52"/>
    </row>
    <row r="55" spans="1:11" x14ac:dyDescent="0.2">
      <c r="A55" s="40" t="s">
        <v>1</v>
      </c>
      <c r="B55" s="41" t="s">
        <v>2</v>
      </c>
      <c r="C55" s="41" t="s">
        <v>3</v>
      </c>
      <c r="D55" s="42" t="s">
        <v>4</v>
      </c>
      <c r="E55" s="42" t="s">
        <v>5</v>
      </c>
      <c r="F55" s="43" t="s">
        <v>6</v>
      </c>
      <c r="G55" s="40" t="s">
        <v>73</v>
      </c>
      <c r="H55" s="42" t="s">
        <v>74</v>
      </c>
      <c r="I55" s="44" t="s">
        <v>11</v>
      </c>
      <c r="J55" s="53" t="s">
        <v>88</v>
      </c>
      <c r="K55" s="35" t="s">
        <v>89</v>
      </c>
    </row>
    <row r="56" spans="1:11" x14ac:dyDescent="0.2">
      <c r="A56" s="27">
        <v>1</v>
      </c>
      <c r="B56" s="26" t="s">
        <v>75</v>
      </c>
      <c r="C56" s="26" t="s">
        <v>76</v>
      </c>
      <c r="D56" s="25">
        <v>1951</v>
      </c>
      <c r="E56" s="25" t="s">
        <v>14</v>
      </c>
      <c r="F56" s="32" t="s">
        <v>24</v>
      </c>
      <c r="G56" s="27">
        <v>137</v>
      </c>
      <c r="H56" s="25">
        <v>143</v>
      </c>
      <c r="I56" s="28">
        <f t="shared" ref="I56:I63" si="2">SUM(G56:H56)</f>
        <v>280</v>
      </c>
      <c r="J56" s="52" t="s">
        <v>72</v>
      </c>
      <c r="K56" s="52">
        <v>30</v>
      </c>
    </row>
    <row r="57" spans="1:11" x14ac:dyDescent="0.2">
      <c r="A57" s="27">
        <v>2</v>
      </c>
      <c r="B57" s="26" t="s">
        <v>63</v>
      </c>
      <c r="C57" s="26" t="s">
        <v>64</v>
      </c>
      <c r="D57" s="25">
        <v>1975</v>
      </c>
      <c r="E57" s="25" t="s">
        <v>22</v>
      </c>
      <c r="F57" s="32" t="s">
        <v>65</v>
      </c>
      <c r="G57" s="27">
        <v>122</v>
      </c>
      <c r="H57" s="25">
        <v>143</v>
      </c>
      <c r="I57" s="28">
        <f t="shared" si="2"/>
        <v>265</v>
      </c>
      <c r="J57" s="52" t="s">
        <v>72</v>
      </c>
      <c r="K57" s="52">
        <v>20</v>
      </c>
    </row>
    <row r="58" spans="1:11" x14ac:dyDescent="0.2">
      <c r="A58" s="27">
        <v>3</v>
      </c>
      <c r="B58" s="26" t="s">
        <v>106</v>
      </c>
      <c r="C58" s="26" t="s">
        <v>107</v>
      </c>
      <c r="D58" s="25">
        <v>1959</v>
      </c>
      <c r="E58" s="25" t="s">
        <v>14</v>
      </c>
      <c r="F58" s="32" t="s">
        <v>108</v>
      </c>
      <c r="G58" s="27">
        <v>124</v>
      </c>
      <c r="H58" s="25">
        <v>141</v>
      </c>
      <c r="I58" s="28">
        <f t="shared" si="2"/>
        <v>265</v>
      </c>
      <c r="J58" s="52" t="s">
        <v>72</v>
      </c>
      <c r="K58" s="52">
        <v>10</v>
      </c>
    </row>
    <row r="59" spans="1:11" x14ac:dyDescent="0.2">
      <c r="A59" s="27">
        <v>4</v>
      </c>
      <c r="B59" s="26" t="s">
        <v>82</v>
      </c>
      <c r="C59" s="26" t="s">
        <v>83</v>
      </c>
      <c r="D59" s="25">
        <v>1961</v>
      </c>
      <c r="E59" s="25" t="s">
        <v>14</v>
      </c>
      <c r="F59" s="32" t="s">
        <v>24</v>
      </c>
      <c r="G59" s="27">
        <v>123</v>
      </c>
      <c r="H59" s="25">
        <v>141</v>
      </c>
      <c r="I59" s="28">
        <f t="shared" si="2"/>
        <v>264</v>
      </c>
      <c r="J59" s="52" t="s">
        <v>72</v>
      </c>
      <c r="K59" s="52"/>
    </row>
    <row r="60" spans="1:11" x14ac:dyDescent="0.2">
      <c r="A60" s="27">
        <v>5</v>
      </c>
      <c r="B60" s="26" t="s">
        <v>81</v>
      </c>
      <c r="C60" s="26" t="s">
        <v>77</v>
      </c>
      <c r="D60" s="25">
        <v>1971</v>
      </c>
      <c r="E60" s="25" t="s">
        <v>22</v>
      </c>
      <c r="F60" s="32" t="s">
        <v>24</v>
      </c>
      <c r="G60" s="27">
        <v>125</v>
      </c>
      <c r="H60" s="25">
        <v>138</v>
      </c>
      <c r="I60" s="28">
        <f t="shared" si="2"/>
        <v>263</v>
      </c>
      <c r="J60" s="52" t="s">
        <v>72</v>
      </c>
      <c r="K60" s="52"/>
    </row>
    <row r="61" spans="1:11" x14ac:dyDescent="0.2">
      <c r="A61" s="27">
        <v>6</v>
      </c>
      <c r="B61" s="26" t="s">
        <v>113</v>
      </c>
      <c r="C61" s="26" t="s">
        <v>19</v>
      </c>
      <c r="D61" s="25">
        <v>1985</v>
      </c>
      <c r="E61" s="25" t="s">
        <v>22</v>
      </c>
      <c r="F61" s="32" t="s">
        <v>24</v>
      </c>
      <c r="G61" s="27">
        <v>122</v>
      </c>
      <c r="H61" s="25">
        <v>126</v>
      </c>
      <c r="I61" s="28">
        <f t="shared" si="2"/>
        <v>248</v>
      </c>
      <c r="J61" s="52"/>
      <c r="K61" s="52"/>
    </row>
    <row r="62" spans="1:11" x14ac:dyDescent="0.2">
      <c r="A62" s="27">
        <v>7</v>
      </c>
      <c r="B62" s="26" t="s">
        <v>101</v>
      </c>
      <c r="C62" s="26" t="s">
        <v>102</v>
      </c>
      <c r="D62" s="25">
        <v>1978</v>
      </c>
      <c r="E62" s="25" t="s">
        <v>22</v>
      </c>
      <c r="F62" s="32" t="s">
        <v>24</v>
      </c>
      <c r="G62" s="27">
        <v>101</v>
      </c>
      <c r="H62" s="25">
        <v>114</v>
      </c>
      <c r="I62" s="28">
        <f t="shared" si="2"/>
        <v>215</v>
      </c>
      <c r="J62" s="52"/>
      <c r="K62" s="52"/>
    </row>
    <row r="63" spans="1:11" ht="13.5" thickBot="1" x14ac:dyDescent="0.25">
      <c r="A63" s="29">
        <v>8</v>
      </c>
      <c r="B63" s="33" t="s">
        <v>46</v>
      </c>
      <c r="C63" s="33" t="s">
        <v>47</v>
      </c>
      <c r="D63" s="30">
        <v>1995</v>
      </c>
      <c r="E63" s="30" t="s">
        <v>22</v>
      </c>
      <c r="F63" s="34" t="s">
        <v>24</v>
      </c>
      <c r="G63" s="29">
        <v>96</v>
      </c>
      <c r="H63" s="30">
        <v>118</v>
      </c>
      <c r="I63" s="31">
        <f t="shared" si="2"/>
        <v>214</v>
      </c>
      <c r="J63" s="52"/>
      <c r="K63" s="52"/>
    </row>
    <row r="64" spans="1:11" x14ac:dyDescent="0.2">
      <c r="A64" s="24"/>
      <c r="B64" s="45" t="s">
        <v>114</v>
      </c>
      <c r="C64" s="45"/>
      <c r="D64" s="45" t="s">
        <v>115</v>
      </c>
      <c r="E64" s="45" t="s">
        <v>122</v>
      </c>
      <c r="F64" s="52" t="s">
        <v>116</v>
      </c>
      <c r="G64" s="45" t="s">
        <v>117</v>
      </c>
      <c r="H64" s="45"/>
      <c r="I64" s="24"/>
      <c r="J64" s="52">
        <f>COUNTIF(J51:J63,"X")</f>
        <v>6</v>
      </c>
      <c r="K64" s="52">
        <f>SUM(K50:K63)</f>
        <v>60</v>
      </c>
    </row>
    <row r="65" spans="1:14" x14ac:dyDescent="0.2">
      <c r="A65" s="24"/>
      <c r="B65" s="45"/>
      <c r="C65" s="45"/>
      <c r="D65" s="45" t="s">
        <v>118</v>
      </c>
      <c r="E65" s="45" t="s">
        <v>119</v>
      </c>
      <c r="F65" s="52" t="s">
        <v>120</v>
      </c>
      <c r="G65" s="45" t="s">
        <v>121</v>
      </c>
      <c r="H65" s="45"/>
      <c r="I65" s="24"/>
      <c r="J65" s="52"/>
      <c r="K65" s="52"/>
    </row>
    <row r="66" spans="1:14" x14ac:dyDescent="0.2">
      <c r="A66" s="24"/>
      <c r="B66" s="24"/>
      <c r="C66" s="24"/>
      <c r="D66" s="24"/>
      <c r="E66" s="24"/>
      <c r="F66" s="24"/>
      <c r="G66" s="24"/>
      <c r="H66" s="24"/>
      <c r="I66" s="24"/>
      <c r="J66" s="52"/>
      <c r="K66" s="52"/>
    </row>
    <row r="67" spans="1:14" x14ac:dyDescent="0.2">
      <c r="A67" s="24"/>
      <c r="B67" s="24"/>
      <c r="C67" s="24"/>
      <c r="D67" s="24"/>
      <c r="E67" s="24"/>
      <c r="F67" s="24"/>
      <c r="G67" s="24"/>
      <c r="H67" s="24"/>
      <c r="I67" s="24"/>
      <c r="J67" s="52"/>
      <c r="K67" s="52"/>
    </row>
    <row r="68" spans="1:14" ht="25.5" x14ac:dyDescent="0.35">
      <c r="A68" s="76"/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</row>
    <row r="69" spans="1:14" ht="25.5" x14ac:dyDescent="0.35">
      <c r="A69" s="76"/>
      <c r="B69" s="76"/>
      <c r="C69" s="76"/>
      <c r="D69" s="76"/>
      <c r="E69" s="76"/>
      <c r="F69" s="76"/>
      <c r="G69" s="76"/>
      <c r="H69" s="76"/>
      <c r="I69" s="76"/>
      <c r="J69" s="76"/>
      <c r="K69" s="76"/>
      <c r="L69" s="76"/>
      <c r="M69" s="76"/>
      <c r="N69" s="76"/>
    </row>
  </sheetData>
  <mergeCells count="2">
    <mergeCell ref="A68:N68"/>
    <mergeCell ref="A69:N69"/>
  </mergeCells>
  <printOptions horizontalCentered="1"/>
  <pageMargins left="0.9055118110236221" right="7.874015748031496E-2" top="0.31496062992125984" bottom="0.35433070866141736" header="0.31496062992125984" footer="0.31496062992125984"/>
  <pageSetup paperSize="9" scale="85" orientation="portrait" horizontalDpi="300" verticalDpi="300" r:id="rId1"/>
  <headerFooter scaleWithDoc="0" alignWithMargins="0"/>
  <colBreaks count="2" manualBreakCount="2">
    <brk id="23" max="1048575" man="1"/>
    <brk id="2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Fusil</vt:lpstr>
      <vt:lpstr>pistolet</vt:lpstr>
      <vt:lpstr>Fusil + pistolet</vt:lpstr>
      <vt:lpstr>Fusil!Impression_des_titres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Gilbert Friedli</dc:creator>
  <cp:lastModifiedBy>Gilbert Friedli</cp:lastModifiedBy>
  <cp:lastPrinted>2023-10-31T11:04:49Z</cp:lastPrinted>
  <dcterms:created xsi:type="dcterms:W3CDTF">2021-03-28T16:48:21Z</dcterms:created>
  <dcterms:modified xsi:type="dcterms:W3CDTF">2024-03-25T15:37:28Z</dcterms:modified>
</cp:coreProperties>
</file>