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lbert Friedli\Documents\1 carabiniers\tirs 2023\tir clôture\"/>
    </mc:Choice>
  </mc:AlternateContent>
  <xr:revisionPtr revIDLastSave="0" documentId="13_ncr:1_{AE7E5C86-F66C-4F48-905F-3441E9788F3F}" xr6:coauthVersionLast="47" xr6:coauthVersionMax="47" xr10:uidLastSave="{00000000-0000-0000-0000-000000000000}"/>
  <bookViews>
    <workbookView xWindow="-120" yWindow="-120" windowWidth="29040" windowHeight="15840" xr2:uid="{91BCC31F-2EC6-46AA-A2DF-F32C401F33DB}"/>
  </bookViews>
  <sheets>
    <sheet name="clôture" sheetId="1" r:id="rId1"/>
    <sheet name="ouverture" sheetId="3" r:id="rId2"/>
    <sheet name="combiné" sheetId="2" r:id="rId3"/>
  </sheets>
  <definedNames>
    <definedName name="_xlnm.Print_Titles" localSheetId="0">clôture!$1:$6</definedName>
    <definedName name="_xlnm.Print_Titles" localSheetId="2">combiné!$1:$9</definedName>
    <definedName name="_xlnm.Print_Titles" localSheetId="1">ouverture!$1:$6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0" i="3" l="1"/>
  <c r="M50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28" i="3"/>
  <c r="L27" i="3"/>
  <c r="L26" i="3"/>
  <c r="L25" i="3"/>
  <c r="L24" i="3"/>
  <c r="L23" i="3"/>
  <c r="L22" i="3"/>
  <c r="L21" i="3"/>
  <c r="L20" i="3"/>
  <c r="L19" i="3"/>
  <c r="L18" i="3"/>
  <c r="L17" i="3"/>
  <c r="L11" i="3"/>
  <c r="L10" i="3"/>
  <c r="L9" i="3"/>
  <c r="L8" i="3"/>
  <c r="L7" i="3"/>
  <c r="K42" i="2"/>
  <c r="K41" i="2"/>
  <c r="K40" i="2"/>
  <c r="K32" i="2"/>
  <c r="K31" i="2"/>
  <c r="K30" i="2"/>
  <c r="K29" i="2"/>
  <c r="K28" i="2"/>
  <c r="K27" i="2"/>
  <c r="K26" i="2"/>
  <c r="K25" i="2"/>
  <c r="K24" i="2"/>
  <c r="K23" i="2"/>
  <c r="K22" i="2"/>
  <c r="K14" i="2"/>
  <c r="K13" i="2"/>
  <c r="K12" i="2"/>
  <c r="K11" i="2"/>
  <c r="K10" i="2"/>
  <c r="N48" i="1"/>
  <c r="M48" i="1"/>
  <c r="L48" i="1"/>
  <c r="L46" i="1"/>
  <c r="L45" i="1"/>
  <c r="L44" i="1"/>
  <c r="L43" i="1"/>
  <c r="L42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3" i="1"/>
  <c r="L12" i="1"/>
  <c r="L11" i="1"/>
  <c r="L10" i="1"/>
  <c r="L9" i="1"/>
  <c r="L8" i="1"/>
  <c r="L7" i="1"/>
</calcChain>
</file>

<file path=xl/sharedStrings.xml><?xml version="1.0" encoding="utf-8"?>
<sst xmlns="http://schemas.openxmlformats.org/spreadsheetml/2006/main" count="666" uniqueCount="128">
  <si>
    <t>Carabiniers de Lausanne</t>
  </si>
  <si>
    <t>Tir de clôture au fusil 2023</t>
  </si>
  <si>
    <t>26, 27 et 28 octobre</t>
  </si>
  <si>
    <t>Catégorie A (Armes de sport)</t>
  </si>
  <si>
    <t>nr.</t>
  </si>
  <si>
    <t>nom</t>
  </si>
  <si>
    <t>prénom</t>
  </si>
  <si>
    <t>année</t>
  </si>
  <si>
    <t>cat.</t>
  </si>
  <si>
    <t>société</t>
  </si>
  <si>
    <t>arme</t>
  </si>
  <si>
    <t>passe 1</t>
  </si>
  <si>
    <t>passe 2</t>
  </si>
  <si>
    <t>passe 3</t>
  </si>
  <si>
    <t>total</t>
  </si>
  <si>
    <t>cc</t>
  </si>
  <si>
    <t>CHF</t>
  </si>
  <si>
    <t>Perren</t>
  </si>
  <si>
    <t>P.-François</t>
  </si>
  <si>
    <t>E</t>
  </si>
  <si>
    <t>Froideville</t>
  </si>
  <si>
    <t>FS</t>
  </si>
  <si>
    <t>A</t>
  </si>
  <si>
    <t>x</t>
  </si>
  <si>
    <t>Martinet</t>
  </si>
  <si>
    <t>Renato</t>
  </si>
  <si>
    <t>V</t>
  </si>
  <si>
    <t>Briguet</t>
  </si>
  <si>
    <t>Pierre-Paul</t>
  </si>
  <si>
    <t>Echallens</t>
  </si>
  <si>
    <t>Moret</t>
  </si>
  <si>
    <t>Olivier</t>
  </si>
  <si>
    <t>AL</t>
  </si>
  <si>
    <t>Cherpillod</t>
  </si>
  <si>
    <t>Laurent</t>
  </si>
  <si>
    <t>Gautschi</t>
  </si>
  <si>
    <t>Hedwig</t>
  </si>
  <si>
    <t>SV</t>
  </si>
  <si>
    <t>SCL</t>
  </si>
  <si>
    <t>Perriraz</t>
  </si>
  <si>
    <t>Pascal</t>
  </si>
  <si>
    <t>Catégorie D (F5703 et Mqt)</t>
  </si>
  <si>
    <t>Ducommun</t>
  </si>
  <si>
    <t>Philippe</t>
  </si>
  <si>
    <t>F5703</t>
  </si>
  <si>
    <t>D</t>
  </si>
  <si>
    <t>Dizerens</t>
  </si>
  <si>
    <t>Gilbert</t>
  </si>
  <si>
    <t>Dessemontet</t>
  </si>
  <si>
    <t>Jacques</t>
  </si>
  <si>
    <t>Mq</t>
  </si>
  <si>
    <t xml:space="preserve">Court </t>
  </si>
  <si>
    <t>Cyril</t>
  </si>
  <si>
    <t>Stettler</t>
  </si>
  <si>
    <t>Maurice</t>
  </si>
  <si>
    <t>ACVTV</t>
  </si>
  <si>
    <t>Chabloz</t>
  </si>
  <si>
    <t>Cosquer</t>
  </si>
  <si>
    <t>Stéphane</t>
  </si>
  <si>
    <t>Colleran</t>
  </si>
  <si>
    <t>Justin</t>
  </si>
  <si>
    <t>Schacher</t>
  </si>
  <si>
    <t>Patrick</t>
  </si>
  <si>
    <t>Yverdon</t>
  </si>
  <si>
    <t>Moriggia</t>
  </si>
  <si>
    <t>J.-Marc</t>
  </si>
  <si>
    <t>Fuentes</t>
  </si>
  <si>
    <t>J.-Michel</t>
  </si>
  <si>
    <t>Stojanovic</t>
  </si>
  <si>
    <t>Goran</t>
  </si>
  <si>
    <t>Buffet</t>
  </si>
  <si>
    <t>Blaise</t>
  </si>
  <si>
    <t>Medawar</t>
  </si>
  <si>
    <t>Alexandre</t>
  </si>
  <si>
    <t>Rossi</t>
  </si>
  <si>
    <t>Francis</t>
  </si>
  <si>
    <t>ADT</t>
  </si>
  <si>
    <t>Mosquera</t>
  </si>
  <si>
    <t>César</t>
  </si>
  <si>
    <t>Mazet</t>
  </si>
  <si>
    <t>Gilliard</t>
  </si>
  <si>
    <t>Robert</t>
  </si>
  <si>
    <t>Catégorie E (F5702 et F90)</t>
  </si>
  <si>
    <t xml:space="preserve">Friedli </t>
  </si>
  <si>
    <t>F90</t>
  </si>
  <si>
    <t>Cardoso</t>
  </si>
  <si>
    <t>Jaime</t>
  </si>
  <si>
    <t>Pichard</t>
  </si>
  <si>
    <t>Gérald</t>
  </si>
  <si>
    <t>Belmont</t>
  </si>
  <si>
    <t>Reverchon</t>
  </si>
  <si>
    <t>Brütsch</t>
  </si>
  <si>
    <t>Merci pour votre participation et à l'année prochaine !</t>
  </si>
  <si>
    <t>Le responsable: G. Friedli</t>
  </si>
  <si>
    <t>Classement combiné ouverture-clôture</t>
  </si>
  <si>
    <t>mars - octobre 2023</t>
  </si>
  <si>
    <t>ouvert.</t>
  </si>
  <si>
    <t>clôture</t>
  </si>
  <si>
    <t>Tir d'ouverture au fusil 2023</t>
  </si>
  <si>
    <t xml:space="preserve">9, 10 et 11 mars 2023 </t>
  </si>
  <si>
    <t>TS Froideville</t>
  </si>
  <si>
    <t xml:space="preserve">Amis du tir </t>
  </si>
  <si>
    <t>Savona</t>
  </si>
  <si>
    <t>Joseph</t>
  </si>
  <si>
    <t>Terry</t>
  </si>
  <si>
    <t>Didier</t>
  </si>
  <si>
    <t>Hofer</t>
  </si>
  <si>
    <t>Sven</t>
  </si>
  <si>
    <t>Lucas</t>
  </si>
  <si>
    <t>Florian</t>
  </si>
  <si>
    <t>Tissot</t>
  </si>
  <si>
    <t>Alfred</t>
  </si>
  <si>
    <t>Henchoz</t>
  </si>
  <si>
    <t>Jérôme</t>
  </si>
  <si>
    <t>Kämpf</t>
  </si>
  <si>
    <t>Françoise</t>
  </si>
  <si>
    <t>Saubraz</t>
  </si>
  <si>
    <t>Quillet</t>
  </si>
  <si>
    <t>Dominique</t>
  </si>
  <si>
    <t>Cardinaux</t>
  </si>
  <si>
    <t>Anne</t>
  </si>
  <si>
    <t>Samuel</t>
  </si>
  <si>
    <t>Thommen</t>
  </si>
  <si>
    <t>François</t>
  </si>
  <si>
    <t>Dwir</t>
  </si>
  <si>
    <t>Benjamin</t>
  </si>
  <si>
    <t>Volson</t>
  </si>
  <si>
    <t>Merci pour votre participation et à cet automne pour le tir de clôture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</si>
</sst>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0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1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1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1" applyFont="1" applyAlignment="1">
      <alignment horizontal="left"/>
    </xf>
    <xf numFmtId="0" fontId="3" fillId="0" borderId="0" xfId="1" applyFont="1"/>
    <xf numFmtId="14" fontId="3" fillId="0" borderId="0" xfId="1" applyNumberFormat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9" fillId="0" borderId="0" xfId="1" applyAlignment="1">
      <alignment horizontal="center"/>
    </xf>
    <xf numFmtId="0" fontId="9" fillId="0" borderId="0" xfId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9" fillId="0" borderId="0" xfId="1" applyAlignment="1">
      <alignment horizontal="center" vertical="center"/>
    </xf>
    <xf numFmtId="0" fontId="9" fillId="2" borderId="3" xfId="1" applyFill="1" applyBorder="1" applyAlignment="1">
      <alignment horizontal="center"/>
    </xf>
    <xf numFmtId="0" fontId="9" fillId="2" borderId="4" xfId="1" applyFill="1" applyBorder="1"/>
    <xf numFmtId="0" fontId="9" fillId="2" borderId="4" xfId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9" fillId="2" borderId="10" xfId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9" fillId="2" borderId="0" xfId="1" applyFill="1" applyAlignment="1">
      <alignment horizontal="center" vertical="center"/>
    </xf>
    <xf numFmtId="0" fontId="9" fillId="0" borderId="6" xfId="1" applyBorder="1" applyAlignment="1">
      <alignment horizontal="center" vertical="center"/>
    </xf>
    <xf numFmtId="0" fontId="9" fillId="0" borderId="1" xfId="1" applyBorder="1" applyAlignment="1">
      <alignment vertical="center"/>
    </xf>
    <xf numFmtId="0" fontId="9" fillId="0" borderId="1" xfId="1" applyBorder="1" applyAlignment="1">
      <alignment horizontal="center"/>
    </xf>
    <xf numFmtId="0" fontId="9" fillId="0" borderId="1" xfId="1" applyBorder="1" applyAlignment="1">
      <alignment horizontal="center" vertical="center"/>
    </xf>
    <xf numFmtId="0" fontId="9" fillId="0" borderId="2" xfId="1" applyBorder="1" applyAlignment="1">
      <alignment horizontal="center" vertical="center"/>
    </xf>
    <xf numFmtId="0" fontId="5" fillId="1" borderId="7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9" fillId="0" borderId="11" xfId="1" applyBorder="1" applyAlignment="1">
      <alignment horizontal="center" vertical="center"/>
    </xf>
    <xf numFmtId="0" fontId="9" fillId="0" borderId="12" xfId="1" applyBorder="1"/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1" xfId="1" applyBorder="1" applyAlignment="1">
      <alignment horizontal="center"/>
    </xf>
    <xf numFmtId="0" fontId="5" fillId="1" borderId="14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9" fillId="3" borderId="6" xfId="1" applyFill="1" applyBorder="1" applyAlignment="1">
      <alignment horizontal="center"/>
    </xf>
    <xf numFmtId="0" fontId="9" fillId="0" borderId="8" xfId="1" applyBorder="1" applyAlignment="1">
      <alignment horizontal="center" vertical="center"/>
    </xf>
    <xf numFmtId="0" fontId="9" fillId="0" borderId="9" xfId="1" applyBorder="1" applyAlignment="1">
      <alignment horizontal="center" vertical="center"/>
    </xf>
    <xf numFmtId="0" fontId="9" fillId="0" borderId="0" xfId="1" applyAlignment="1">
      <alignment vertical="center"/>
    </xf>
    <xf numFmtId="0" fontId="9" fillId="3" borderId="1" xfId="1" applyFill="1" applyBorder="1" applyAlignment="1">
      <alignment vertical="center"/>
    </xf>
    <xf numFmtId="0" fontId="9" fillId="3" borderId="1" xfId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9" fillId="3" borderId="6" xfId="1" applyFill="1" applyBorder="1" applyAlignment="1">
      <alignment horizontal="center" vertical="center"/>
    </xf>
    <xf numFmtId="0" fontId="9" fillId="3" borderId="11" xfId="1" applyFill="1" applyBorder="1" applyAlignment="1">
      <alignment horizontal="center"/>
    </xf>
    <xf numFmtId="0" fontId="9" fillId="3" borderId="12" xfId="1" applyFill="1" applyBorder="1"/>
    <xf numFmtId="0" fontId="9" fillId="3" borderId="12" xfId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9" fillId="3" borderId="0" xfId="1" applyFill="1" applyAlignment="1">
      <alignment horizontal="center"/>
    </xf>
    <xf numFmtId="0" fontId="9" fillId="3" borderId="0" xfId="1" applyFill="1"/>
    <xf numFmtId="0" fontId="1" fillId="3" borderId="0" xfId="1" applyFont="1" applyFill="1" applyAlignment="1">
      <alignment horizontal="center"/>
    </xf>
    <xf numFmtId="0" fontId="9" fillId="0" borderId="12" xfId="1" applyBorder="1" applyAlignment="1">
      <alignment vertical="center"/>
    </xf>
    <xf numFmtId="0" fontId="9" fillId="0" borderId="12" xfId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Normal 2" xfId="1" xr:uid="{EB7F7A20-2229-4614-8BEA-9C40A80724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7</xdr:col>
      <xdr:colOff>154251</xdr:colOff>
      <xdr:row>50</xdr:row>
      <xdr:rowOff>8044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089DFDF-C059-479D-A5A5-B3DF460DA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039225"/>
          <a:ext cx="3773751" cy="4938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7</xdr:col>
      <xdr:colOff>154251</xdr:colOff>
      <xdr:row>52</xdr:row>
      <xdr:rowOff>8044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7132597-0961-4090-8776-F546E6A89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191625"/>
          <a:ext cx="3773751" cy="493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FDC4-196F-4C6B-9322-DDE50AF447FF}">
  <sheetPr>
    <tabColor theme="8"/>
    <pageSetUpPr fitToPage="1"/>
  </sheetPr>
  <dimension ref="A1:N53"/>
  <sheetViews>
    <sheetView showGridLines="0" tabSelected="1" showRuler="0" zoomScaleNormal="100" workbookViewId="0">
      <selection activeCell="AG46" sqref="AG46"/>
    </sheetView>
  </sheetViews>
  <sheetFormatPr baseColWidth="10" defaultColWidth="2" defaultRowHeight="12.75" x14ac:dyDescent="0.2"/>
  <cols>
    <col min="1" max="1" width="3.7109375" style="6" customWidth="1"/>
    <col min="2" max="2" width="12" bestFit="1" customWidth="1"/>
    <col min="3" max="3" width="10.5703125" bestFit="1" customWidth="1"/>
    <col min="4" max="5" width="6.5703125" style="6" customWidth="1"/>
    <col min="6" max="6" width="12" bestFit="1" customWidth="1"/>
    <col min="7" max="8" width="6.5703125" style="6" customWidth="1"/>
    <col min="9" max="11" width="7.7109375" style="6" customWidth="1"/>
    <col min="12" max="12" width="8.7109375" style="8" customWidth="1"/>
    <col min="13" max="13" width="3" style="9" bestFit="1" customWidth="1"/>
    <col min="14" max="14" width="4.28515625" style="9" customWidth="1"/>
    <col min="15" max="15" width="3" bestFit="1" customWidth="1"/>
  </cols>
  <sheetData>
    <row r="1" spans="1:14" s="2" customFormat="1" ht="21" customHeight="1" x14ac:dyDescent="0.3">
      <c r="A1" s="1" t="s">
        <v>0</v>
      </c>
      <c r="H1" s="3" t="s">
        <v>1</v>
      </c>
      <c r="K1" s="3"/>
      <c r="L1" s="4"/>
      <c r="M1" s="5"/>
      <c r="N1" s="5"/>
    </row>
    <row r="2" spans="1:14" ht="15" x14ac:dyDescent="0.2">
      <c r="H2" s="7" t="s">
        <v>2</v>
      </c>
    </row>
    <row r="3" spans="1:14" ht="15" x14ac:dyDescent="0.2">
      <c r="H3" s="7"/>
    </row>
    <row r="4" spans="1:14" ht="21" customHeight="1" x14ac:dyDescent="0.3">
      <c r="A4" s="1" t="s">
        <v>3</v>
      </c>
      <c r="G4" s="1"/>
    </row>
    <row r="5" spans="1:14" ht="9.9499999999999993" customHeight="1" thickBot="1" x14ac:dyDescent="0.25"/>
    <row r="6" spans="1:14" ht="15" customHeight="1" x14ac:dyDescent="0.2">
      <c r="A6" s="10" t="s">
        <v>4</v>
      </c>
      <c r="B6" s="11" t="s">
        <v>5</v>
      </c>
      <c r="C6" s="11" t="s">
        <v>6</v>
      </c>
      <c r="D6" s="10" t="s">
        <v>7</v>
      </c>
      <c r="E6" s="12" t="s">
        <v>8</v>
      </c>
      <c r="F6" s="11" t="s">
        <v>9</v>
      </c>
      <c r="G6" s="10" t="s">
        <v>10</v>
      </c>
      <c r="H6" s="13" t="s">
        <v>8</v>
      </c>
      <c r="I6" s="14" t="s">
        <v>11</v>
      </c>
      <c r="J6" s="15" t="s">
        <v>12</v>
      </c>
      <c r="K6" s="15" t="s">
        <v>13</v>
      </c>
      <c r="L6" s="16" t="s">
        <v>14</v>
      </c>
      <c r="M6" s="17" t="s">
        <v>15</v>
      </c>
      <c r="N6" s="9" t="s">
        <v>16</v>
      </c>
    </row>
    <row r="7" spans="1:14" ht="15" customHeight="1" x14ac:dyDescent="0.2">
      <c r="A7" s="18">
        <v>1</v>
      </c>
      <c r="B7" s="19" t="s">
        <v>17</v>
      </c>
      <c r="C7" s="19" t="s">
        <v>18</v>
      </c>
      <c r="D7" s="20">
        <v>1970</v>
      </c>
      <c r="E7" s="20" t="s">
        <v>19</v>
      </c>
      <c r="F7" s="19" t="s">
        <v>20</v>
      </c>
      <c r="G7" s="18" t="s">
        <v>21</v>
      </c>
      <c r="H7" s="21" t="s">
        <v>22</v>
      </c>
      <c r="I7" s="22">
        <v>98</v>
      </c>
      <c r="J7" s="18">
        <v>95</v>
      </c>
      <c r="K7" s="18">
        <v>96</v>
      </c>
      <c r="L7" s="23">
        <f t="shared" ref="L7:L13" si="0">SUM(I7:K7)</f>
        <v>289</v>
      </c>
      <c r="M7" s="24" t="s">
        <v>23</v>
      </c>
      <c r="N7" s="9">
        <v>30</v>
      </c>
    </row>
    <row r="8" spans="1:14" ht="15" customHeight="1" x14ac:dyDescent="0.2">
      <c r="A8" s="18">
        <v>2</v>
      </c>
      <c r="B8" s="19" t="s">
        <v>24</v>
      </c>
      <c r="C8" s="19" t="s">
        <v>25</v>
      </c>
      <c r="D8" s="18">
        <v>1959</v>
      </c>
      <c r="E8" s="25" t="s">
        <v>26</v>
      </c>
      <c r="F8" s="19" t="s">
        <v>20</v>
      </c>
      <c r="G8" s="18" t="s">
        <v>21</v>
      </c>
      <c r="H8" s="21" t="s">
        <v>22</v>
      </c>
      <c r="I8" s="22">
        <v>94</v>
      </c>
      <c r="J8" s="18">
        <v>95</v>
      </c>
      <c r="K8" s="18">
        <v>99</v>
      </c>
      <c r="L8" s="23">
        <f t="shared" si="0"/>
        <v>288</v>
      </c>
      <c r="M8" s="24" t="s">
        <v>23</v>
      </c>
      <c r="N8" s="9">
        <v>20</v>
      </c>
    </row>
    <row r="9" spans="1:14" ht="15" customHeight="1" x14ac:dyDescent="0.2">
      <c r="A9" s="18">
        <v>3</v>
      </c>
      <c r="B9" s="26" t="s">
        <v>27</v>
      </c>
      <c r="C9" s="26" t="s">
        <v>28</v>
      </c>
      <c r="D9" s="20">
        <v>1961</v>
      </c>
      <c r="E9" s="20" t="s">
        <v>26</v>
      </c>
      <c r="F9" s="26" t="s">
        <v>29</v>
      </c>
      <c r="G9" s="20" t="s">
        <v>21</v>
      </c>
      <c r="H9" s="27" t="s">
        <v>22</v>
      </c>
      <c r="I9" s="28">
        <v>95</v>
      </c>
      <c r="J9" s="20">
        <v>96</v>
      </c>
      <c r="K9" s="20">
        <v>97</v>
      </c>
      <c r="L9" s="23">
        <f t="shared" si="0"/>
        <v>288</v>
      </c>
      <c r="M9" s="24" t="s">
        <v>23</v>
      </c>
      <c r="N9" s="9">
        <v>10</v>
      </c>
    </row>
    <row r="10" spans="1:14" ht="15" customHeight="1" x14ac:dyDescent="0.2">
      <c r="A10" s="18">
        <v>4</v>
      </c>
      <c r="B10" s="26" t="s">
        <v>30</v>
      </c>
      <c r="C10" s="26" t="s">
        <v>31</v>
      </c>
      <c r="D10" s="20">
        <v>1958</v>
      </c>
      <c r="E10" s="20" t="s">
        <v>26</v>
      </c>
      <c r="F10" s="26" t="s">
        <v>20</v>
      </c>
      <c r="G10" s="20" t="s">
        <v>32</v>
      </c>
      <c r="H10" s="27" t="s">
        <v>22</v>
      </c>
      <c r="I10" s="28">
        <v>97</v>
      </c>
      <c r="J10" s="20">
        <v>93</v>
      </c>
      <c r="K10" s="20">
        <v>94</v>
      </c>
      <c r="L10" s="23">
        <f t="shared" si="0"/>
        <v>284</v>
      </c>
      <c r="M10" s="24" t="s">
        <v>23</v>
      </c>
    </row>
    <row r="11" spans="1:14" ht="15" customHeight="1" x14ac:dyDescent="0.2">
      <c r="A11" s="18">
        <v>5</v>
      </c>
      <c r="B11" s="19" t="s">
        <v>33</v>
      </c>
      <c r="C11" s="19" t="s">
        <v>34</v>
      </c>
      <c r="D11" s="18">
        <v>1977</v>
      </c>
      <c r="E11" s="18" t="s">
        <v>19</v>
      </c>
      <c r="F11" s="19" t="s">
        <v>20</v>
      </c>
      <c r="G11" s="18" t="s">
        <v>21</v>
      </c>
      <c r="H11" s="21" t="s">
        <v>22</v>
      </c>
      <c r="I11" s="22">
        <v>97</v>
      </c>
      <c r="J11" s="18">
        <v>93</v>
      </c>
      <c r="K11" s="18">
        <v>94</v>
      </c>
      <c r="L11" s="23">
        <f t="shared" si="0"/>
        <v>284</v>
      </c>
      <c r="M11" s="24" t="s">
        <v>23</v>
      </c>
    </row>
    <row r="12" spans="1:14" ht="15" customHeight="1" x14ac:dyDescent="0.2">
      <c r="A12" s="18">
        <v>6</v>
      </c>
      <c r="B12" s="29" t="s">
        <v>35</v>
      </c>
      <c r="C12" s="19" t="s">
        <v>36</v>
      </c>
      <c r="D12" s="18">
        <v>1943</v>
      </c>
      <c r="E12" s="25" t="s">
        <v>37</v>
      </c>
      <c r="F12" s="19" t="s">
        <v>38</v>
      </c>
      <c r="G12" s="18" t="s">
        <v>32</v>
      </c>
      <c r="H12" s="21" t="s">
        <v>22</v>
      </c>
      <c r="I12" s="22">
        <v>95</v>
      </c>
      <c r="J12" s="18">
        <v>93</v>
      </c>
      <c r="K12" s="18">
        <v>95</v>
      </c>
      <c r="L12" s="23">
        <f t="shared" si="0"/>
        <v>283</v>
      </c>
      <c r="M12" s="24" t="s">
        <v>23</v>
      </c>
    </row>
    <row r="13" spans="1:14" ht="15" customHeight="1" x14ac:dyDescent="0.2">
      <c r="A13" s="18">
        <v>7</v>
      </c>
      <c r="B13" s="26" t="s">
        <v>39</v>
      </c>
      <c r="C13" s="26" t="s">
        <v>40</v>
      </c>
      <c r="D13" s="20">
        <v>1967</v>
      </c>
      <c r="E13" s="20" t="s">
        <v>19</v>
      </c>
      <c r="F13" s="26" t="s">
        <v>38</v>
      </c>
      <c r="G13" s="20" t="s">
        <v>21</v>
      </c>
      <c r="H13" s="27" t="s">
        <v>22</v>
      </c>
      <c r="I13" s="28">
        <v>88</v>
      </c>
      <c r="J13" s="20">
        <v>92</v>
      </c>
      <c r="K13" s="20">
        <v>89</v>
      </c>
      <c r="L13" s="23">
        <f t="shared" si="0"/>
        <v>269</v>
      </c>
      <c r="M13" s="24"/>
    </row>
    <row r="14" spans="1:14" ht="15" customHeight="1" x14ac:dyDescent="0.2">
      <c r="A14" s="9"/>
      <c r="L14" s="30"/>
    </row>
    <row r="15" spans="1:14" ht="9.9499999999999993" customHeight="1" x14ac:dyDescent="0.2"/>
    <row r="16" spans="1:14" ht="20.25" x14ac:dyDescent="0.3">
      <c r="A16" s="1" t="s">
        <v>41</v>
      </c>
    </row>
    <row r="17" spans="1:14" ht="9.9499999999999993" customHeight="1" thickBot="1" x14ac:dyDescent="0.25"/>
    <row r="18" spans="1:14" ht="15" customHeight="1" x14ac:dyDescent="0.2">
      <c r="A18" s="10" t="s">
        <v>4</v>
      </c>
      <c r="B18" s="11" t="s">
        <v>5</v>
      </c>
      <c r="C18" s="11" t="s">
        <v>6</v>
      </c>
      <c r="D18" s="10" t="s">
        <v>7</v>
      </c>
      <c r="E18" s="12" t="s">
        <v>8</v>
      </c>
      <c r="F18" s="11" t="s">
        <v>9</v>
      </c>
      <c r="G18" s="10" t="s">
        <v>10</v>
      </c>
      <c r="H18" s="10" t="s">
        <v>8</v>
      </c>
      <c r="I18" s="14" t="s">
        <v>11</v>
      </c>
      <c r="J18" s="15" t="s">
        <v>12</v>
      </c>
      <c r="K18" s="15" t="s">
        <v>13</v>
      </c>
      <c r="L18" s="31" t="s">
        <v>14</v>
      </c>
      <c r="M18" s="17" t="s">
        <v>15</v>
      </c>
      <c r="N18" s="9" t="s">
        <v>16</v>
      </c>
    </row>
    <row r="19" spans="1:14" ht="15" customHeight="1" x14ac:dyDescent="0.2">
      <c r="A19" s="32">
        <v>1</v>
      </c>
      <c r="B19" s="19" t="s">
        <v>42</v>
      </c>
      <c r="C19" s="19" t="s">
        <v>43</v>
      </c>
      <c r="D19" s="18">
        <v>1971</v>
      </c>
      <c r="E19" s="18" t="s">
        <v>19</v>
      </c>
      <c r="F19" s="19" t="s">
        <v>20</v>
      </c>
      <c r="G19" s="18" t="s">
        <v>44</v>
      </c>
      <c r="H19" s="18" t="s">
        <v>45</v>
      </c>
      <c r="I19" s="22">
        <v>96</v>
      </c>
      <c r="J19" s="18">
        <v>96</v>
      </c>
      <c r="K19" s="18">
        <v>96</v>
      </c>
      <c r="L19" s="33">
        <f t="shared" ref="L19:L36" si="1">SUM(I19:K19)</f>
        <v>288</v>
      </c>
      <c r="M19" s="9" t="s">
        <v>23</v>
      </c>
      <c r="N19" s="9">
        <v>30</v>
      </c>
    </row>
    <row r="20" spans="1:14" s="38" customFormat="1" ht="15" customHeight="1" x14ac:dyDescent="0.2">
      <c r="A20" s="32">
        <v>2</v>
      </c>
      <c r="B20" s="34" t="s">
        <v>46</v>
      </c>
      <c r="C20" s="34" t="s">
        <v>47</v>
      </c>
      <c r="D20" s="32">
        <v>1973</v>
      </c>
      <c r="E20" s="35" t="s">
        <v>19</v>
      </c>
      <c r="F20" s="34" t="s">
        <v>20</v>
      </c>
      <c r="G20" s="32" t="s">
        <v>44</v>
      </c>
      <c r="H20" s="32" t="s">
        <v>45</v>
      </c>
      <c r="I20" s="36">
        <v>94</v>
      </c>
      <c r="J20" s="37">
        <v>97</v>
      </c>
      <c r="K20" s="37">
        <v>91</v>
      </c>
      <c r="L20" s="33">
        <f t="shared" si="1"/>
        <v>282</v>
      </c>
      <c r="M20" s="9" t="s">
        <v>23</v>
      </c>
      <c r="N20" s="9">
        <v>20</v>
      </c>
    </row>
    <row r="21" spans="1:14" ht="15" customHeight="1" x14ac:dyDescent="0.2">
      <c r="A21" s="32">
        <v>3</v>
      </c>
      <c r="B21" s="19" t="s">
        <v>48</v>
      </c>
      <c r="C21" s="19" t="s">
        <v>49</v>
      </c>
      <c r="D21" s="18">
        <v>1944</v>
      </c>
      <c r="E21" s="18" t="s">
        <v>37</v>
      </c>
      <c r="F21" s="19" t="s">
        <v>38</v>
      </c>
      <c r="G21" s="18" t="s">
        <v>50</v>
      </c>
      <c r="H21" s="18" t="s">
        <v>45</v>
      </c>
      <c r="I21" s="22">
        <v>92</v>
      </c>
      <c r="J21" s="18">
        <v>95</v>
      </c>
      <c r="K21" s="18">
        <v>93</v>
      </c>
      <c r="L21" s="33">
        <f t="shared" si="1"/>
        <v>280</v>
      </c>
      <c r="M21" s="24" t="s">
        <v>23</v>
      </c>
      <c r="N21" s="9">
        <v>10</v>
      </c>
    </row>
    <row r="22" spans="1:14" ht="15" customHeight="1" x14ac:dyDescent="0.2">
      <c r="A22" s="32">
        <v>4</v>
      </c>
      <c r="B22" s="19" t="s">
        <v>51</v>
      </c>
      <c r="C22" s="19" t="s">
        <v>52</v>
      </c>
      <c r="D22" s="18">
        <v>1979</v>
      </c>
      <c r="E22" s="18" t="s">
        <v>19</v>
      </c>
      <c r="F22" s="19" t="s">
        <v>20</v>
      </c>
      <c r="G22" s="18" t="s">
        <v>44</v>
      </c>
      <c r="H22" s="18" t="s">
        <v>45</v>
      </c>
      <c r="I22" s="39">
        <v>94</v>
      </c>
      <c r="J22" s="40">
        <v>94</v>
      </c>
      <c r="K22" s="40">
        <v>92</v>
      </c>
      <c r="L22" s="33">
        <f t="shared" si="1"/>
        <v>280</v>
      </c>
      <c r="M22" s="24" t="s">
        <v>23</v>
      </c>
    </row>
    <row r="23" spans="1:14" ht="15" customHeight="1" x14ac:dyDescent="0.2">
      <c r="A23" s="32">
        <v>5</v>
      </c>
      <c r="B23" s="19" t="s">
        <v>53</v>
      </c>
      <c r="C23" s="19" t="s">
        <v>54</v>
      </c>
      <c r="D23" s="18">
        <v>1955</v>
      </c>
      <c r="E23" s="25" t="s">
        <v>37</v>
      </c>
      <c r="F23" s="19" t="s">
        <v>55</v>
      </c>
      <c r="G23" s="18" t="s">
        <v>50</v>
      </c>
      <c r="H23" s="18" t="s">
        <v>45</v>
      </c>
      <c r="I23" s="39">
        <v>95</v>
      </c>
      <c r="J23" s="40">
        <v>93</v>
      </c>
      <c r="K23" s="40">
        <v>92</v>
      </c>
      <c r="L23" s="33">
        <f t="shared" si="1"/>
        <v>280</v>
      </c>
      <c r="M23" s="24" t="s">
        <v>23</v>
      </c>
    </row>
    <row r="24" spans="1:14" ht="15" customHeight="1" x14ac:dyDescent="0.2">
      <c r="A24" s="32">
        <v>6</v>
      </c>
      <c r="B24" s="19" t="s">
        <v>56</v>
      </c>
      <c r="C24" s="19" t="s">
        <v>47</v>
      </c>
      <c r="D24" s="18">
        <v>1959</v>
      </c>
      <c r="E24" s="18" t="s">
        <v>26</v>
      </c>
      <c r="F24" s="19" t="s">
        <v>20</v>
      </c>
      <c r="G24" s="18" t="s">
        <v>44</v>
      </c>
      <c r="H24" s="18" t="s">
        <v>45</v>
      </c>
      <c r="I24" s="39">
        <v>91</v>
      </c>
      <c r="J24" s="40">
        <v>93</v>
      </c>
      <c r="K24" s="40">
        <v>91</v>
      </c>
      <c r="L24" s="33">
        <f t="shared" si="1"/>
        <v>275</v>
      </c>
      <c r="M24" s="9" t="s">
        <v>23</v>
      </c>
    </row>
    <row r="25" spans="1:14" ht="15" customHeight="1" x14ac:dyDescent="0.2">
      <c r="A25" s="32">
        <v>7</v>
      </c>
      <c r="B25" s="19" t="s">
        <v>57</v>
      </c>
      <c r="C25" s="19" t="s">
        <v>58</v>
      </c>
      <c r="D25" s="18">
        <v>1974</v>
      </c>
      <c r="E25" s="18" t="s">
        <v>19</v>
      </c>
      <c r="F25" s="19" t="s">
        <v>38</v>
      </c>
      <c r="G25" s="18" t="s">
        <v>44</v>
      </c>
      <c r="H25" s="18" t="s">
        <v>45</v>
      </c>
      <c r="I25" s="22">
        <v>94</v>
      </c>
      <c r="J25" s="18">
        <v>92</v>
      </c>
      <c r="K25" s="18">
        <v>89</v>
      </c>
      <c r="L25" s="33">
        <f t="shared" si="1"/>
        <v>275</v>
      </c>
      <c r="M25" s="24" t="s">
        <v>23</v>
      </c>
    </row>
    <row r="26" spans="1:14" ht="15" customHeight="1" x14ac:dyDescent="0.2">
      <c r="A26" s="32">
        <v>8</v>
      </c>
      <c r="B26" s="19" t="s">
        <v>59</v>
      </c>
      <c r="C26" s="19" t="s">
        <v>60</v>
      </c>
      <c r="D26" s="18">
        <v>1965</v>
      </c>
      <c r="E26" s="18" t="s">
        <v>19</v>
      </c>
      <c r="F26" s="19" t="s">
        <v>38</v>
      </c>
      <c r="G26" s="18" t="s">
        <v>44</v>
      </c>
      <c r="H26" s="18" t="s">
        <v>45</v>
      </c>
      <c r="I26" s="22">
        <v>92</v>
      </c>
      <c r="J26" s="18">
        <v>87</v>
      </c>
      <c r="K26" s="18">
        <v>93</v>
      </c>
      <c r="L26" s="33">
        <f t="shared" si="1"/>
        <v>272</v>
      </c>
      <c r="M26" s="9" t="s">
        <v>23</v>
      </c>
    </row>
    <row r="27" spans="1:14" ht="15" customHeight="1" x14ac:dyDescent="0.2">
      <c r="A27" s="32">
        <v>9</v>
      </c>
      <c r="B27" s="19" t="s">
        <v>61</v>
      </c>
      <c r="C27" s="19" t="s">
        <v>62</v>
      </c>
      <c r="D27" s="18">
        <v>1958</v>
      </c>
      <c r="E27" s="18" t="s">
        <v>26</v>
      </c>
      <c r="F27" s="19" t="s">
        <v>63</v>
      </c>
      <c r="G27" s="18" t="s">
        <v>50</v>
      </c>
      <c r="H27" s="18" t="s">
        <v>45</v>
      </c>
      <c r="I27" s="22">
        <v>96</v>
      </c>
      <c r="J27" s="18">
        <v>88</v>
      </c>
      <c r="K27" s="18">
        <v>88</v>
      </c>
      <c r="L27" s="33">
        <f t="shared" si="1"/>
        <v>272</v>
      </c>
      <c r="M27" s="9" t="s">
        <v>23</v>
      </c>
    </row>
    <row r="28" spans="1:14" ht="15" customHeight="1" x14ac:dyDescent="0.2">
      <c r="A28" s="32">
        <v>10</v>
      </c>
      <c r="B28" s="19" t="s">
        <v>64</v>
      </c>
      <c r="C28" s="19" t="s">
        <v>65</v>
      </c>
      <c r="D28" s="18">
        <v>1957</v>
      </c>
      <c r="E28" s="18" t="s">
        <v>26</v>
      </c>
      <c r="F28" s="19" t="s">
        <v>38</v>
      </c>
      <c r="G28" s="18" t="s">
        <v>50</v>
      </c>
      <c r="H28" s="18" t="s">
        <v>45</v>
      </c>
      <c r="I28" s="22">
        <v>93</v>
      </c>
      <c r="J28" s="18">
        <v>84</v>
      </c>
      <c r="K28" s="18">
        <v>91</v>
      </c>
      <c r="L28" s="33">
        <f t="shared" si="1"/>
        <v>268</v>
      </c>
      <c r="M28" s="24" t="s">
        <v>23</v>
      </c>
    </row>
    <row r="29" spans="1:14" ht="15" customHeight="1" x14ac:dyDescent="0.2">
      <c r="A29" s="32">
        <v>11</v>
      </c>
      <c r="B29" s="19" t="s">
        <v>66</v>
      </c>
      <c r="C29" s="19" t="s">
        <v>67</v>
      </c>
      <c r="D29" s="18">
        <v>1967</v>
      </c>
      <c r="E29" s="18" t="s">
        <v>19</v>
      </c>
      <c r="F29" s="19" t="s">
        <v>38</v>
      </c>
      <c r="G29" s="18" t="s">
        <v>50</v>
      </c>
      <c r="H29" s="18" t="s">
        <v>45</v>
      </c>
      <c r="I29" s="22">
        <v>87</v>
      </c>
      <c r="J29" s="18">
        <v>89</v>
      </c>
      <c r="K29" s="18">
        <v>89</v>
      </c>
      <c r="L29" s="33">
        <f t="shared" si="1"/>
        <v>265</v>
      </c>
      <c r="M29" s="9" t="s">
        <v>23</v>
      </c>
    </row>
    <row r="30" spans="1:14" ht="15" customHeight="1" x14ac:dyDescent="0.2">
      <c r="A30" s="32">
        <v>12</v>
      </c>
      <c r="B30" s="34" t="s">
        <v>68</v>
      </c>
      <c r="C30" s="34" t="s">
        <v>69</v>
      </c>
      <c r="D30" s="32">
        <v>1980</v>
      </c>
      <c r="E30" s="35" t="s">
        <v>19</v>
      </c>
      <c r="F30" s="34" t="s">
        <v>38</v>
      </c>
      <c r="G30" s="32" t="s">
        <v>44</v>
      </c>
      <c r="H30" s="32" t="s">
        <v>45</v>
      </c>
      <c r="I30" s="41">
        <v>86</v>
      </c>
      <c r="J30" s="32">
        <v>91</v>
      </c>
      <c r="K30" s="32">
        <v>88</v>
      </c>
      <c r="L30" s="33">
        <f t="shared" si="1"/>
        <v>265</v>
      </c>
      <c r="M30" s="9" t="s">
        <v>23</v>
      </c>
    </row>
    <row r="31" spans="1:14" ht="15" customHeight="1" x14ac:dyDescent="0.2">
      <c r="A31" s="32">
        <v>13</v>
      </c>
      <c r="B31" s="19" t="s">
        <v>70</v>
      </c>
      <c r="C31" s="19" t="s">
        <v>71</v>
      </c>
      <c r="D31" s="18">
        <v>1956</v>
      </c>
      <c r="E31" s="18" t="s">
        <v>26</v>
      </c>
      <c r="F31" s="19" t="s">
        <v>38</v>
      </c>
      <c r="G31" s="18" t="s">
        <v>44</v>
      </c>
      <c r="H31" s="18" t="s">
        <v>45</v>
      </c>
      <c r="I31" s="22">
        <v>88</v>
      </c>
      <c r="J31" s="18">
        <v>89</v>
      </c>
      <c r="K31" s="18">
        <v>86</v>
      </c>
      <c r="L31" s="33">
        <f t="shared" si="1"/>
        <v>263</v>
      </c>
      <c r="M31" s="9" t="s">
        <v>23</v>
      </c>
    </row>
    <row r="32" spans="1:14" ht="15" customHeight="1" x14ac:dyDescent="0.2">
      <c r="A32" s="32">
        <v>14</v>
      </c>
      <c r="B32" s="19" t="s">
        <v>72</v>
      </c>
      <c r="C32" s="19" t="s">
        <v>73</v>
      </c>
      <c r="D32" s="18">
        <v>1967</v>
      </c>
      <c r="E32" s="18" t="s">
        <v>19</v>
      </c>
      <c r="F32" s="19" t="s">
        <v>38</v>
      </c>
      <c r="G32" s="18" t="s">
        <v>50</v>
      </c>
      <c r="H32" s="18" t="s">
        <v>45</v>
      </c>
      <c r="I32" s="22">
        <v>86</v>
      </c>
      <c r="J32" s="18">
        <v>81</v>
      </c>
      <c r="K32" s="18">
        <v>92</v>
      </c>
      <c r="L32" s="33">
        <f t="shared" si="1"/>
        <v>259</v>
      </c>
    </row>
    <row r="33" spans="1:14" ht="15" customHeight="1" x14ac:dyDescent="0.2">
      <c r="A33" s="32">
        <v>15</v>
      </c>
      <c r="B33" s="34" t="s">
        <v>74</v>
      </c>
      <c r="C33" s="34" t="s">
        <v>75</v>
      </c>
      <c r="D33" s="32">
        <v>1947</v>
      </c>
      <c r="E33" s="35" t="s">
        <v>37</v>
      </c>
      <c r="F33" s="34" t="s">
        <v>76</v>
      </c>
      <c r="G33" s="32" t="s">
        <v>44</v>
      </c>
      <c r="H33" s="32" t="s">
        <v>45</v>
      </c>
      <c r="I33" s="41">
        <v>90</v>
      </c>
      <c r="J33" s="32">
        <v>85</v>
      </c>
      <c r="K33" s="32">
        <v>83</v>
      </c>
      <c r="L33" s="33">
        <f t="shared" si="1"/>
        <v>258</v>
      </c>
      <c r="M33" s="9" t="s">
        <v>23</v>
      </c>
    </row>
    <row r="34" spans="1:14" ht="15" customHeight="1" x14ac:dyDescent="0.2">
      <c r="A34" s="32">
        <v>16</v>
      </c>
      <c r="B34" s="34" t="s">
        <v>77</v>
      </c>
      <c r="C34" s="34" t="s">
        <v>78</v>
      </c>
      <c r="D34" s="32">
        <v>1966</v>
      </c>
      <c r="E34" s="35" t="s">
        <v>19</v>
      </c>
      <c r="F34" s="34" t="s">
        <v>38</v>
      </c>
      <c r="G34" s="32" t="s">
        <v>44</v>
      </c>
      <c r="H34" s="32" t="s">
        <v>45</v>
      </c>
      <c r="I34" s="41">
        <v>86</v>
      </c>
      <c r="J34" s="32">
        <v>84</v>
      </c>
      <c r="K34" s="32">
        <v>87</v>
      </c>
      <c r="L34" s="33">
        <f t="shared" si="1"/>
        <v>257</v>
      </c>
    </row>
    <row r="35" spans="1:14" ht="15" customHeight="1" x14ac:dyDescent="0.2">
      <c r="A35" s="32">
        <v>17</v>
      </c>
      <c r="B35" s="19" t="s">
        <v>79</v>
      </c>
      <c r="C35" s="19" t="s">
        <v>49</v>
      </c>
      <c r="D35" s="18">
        <v>1960</v>
      </c>
      <c r="E35" s="18" t="s">
        <v>26</v>
      </c>
      <c r="F35" s="19" t="s">
        <v>76</v>
      </c>
      <c r="G35" s="18" t="s">
        <v>44</v>
      </c>
      <c r="H35" s="18" t="s">
        <v>45</v>
      </c>
      <c r="I35" s="22">
        <v>85</v>
      </c>
      <c r="J35" s="18">
        <v>78</v>
      </c>
      <c r="K35" s="18">
        <v>86</v>
      </c>
      <c r="L35" s="33">
        <f t="shared" si="1"/>
        <v>249</v>
      </c>
    </row>
    <row r="36" spans="1:14" x14ac:dyDescent="0.2">
      <c r="A36" s="32">
        <v>18</v>
      </c>
      <c r="B36" s="19" t="s">
        <v>80</v>
      </c>
      <c r="C36" s="19" t="s">
        <v>81</v>
      </c>
      <c r="D36" s="18">
        <v>1940</v>
      </c>
      <c r="E36" s="18" t="s">
        <v>37</v>
      </c>
      <c r="F36" s="19" t="s">
        <v>38</v>
      </c>
      <c r="G36" s="18" t="s">
        <v>50</v>
      </c>
      <c r="H36" s="18" t="s">
        <v>45</v>
      </c>
      <c r="I36" s="22">
        <v>88</v>
      </c>
      <c r="J36" s="18">
        <v>82</v>
      </c>
      <c r="K36" s="18">
        <v>79</v>
      </c>
      <c r="L36" s="33">
        <f t="shared" si="1"/>
        <v>249</v>
      </c>
      <c r="M36" s="24"/>
    </row>
    <row r="37" spans="1:14" x14ac:dyDescent="0.2">
      <c r="A37" s="42"/>
      <c r="B37" s="43"/>
      <c r="C37" s="43"/>
      <c r="D37" s="42"/>
      <c r="E37" s="44"/>
      <c r="F37" s="43"/>
      <c r="G37" s="42"/>
      <c r="H37" s="42"/>
      <c r="I37" s="42"/>
      <c r="J37" s="42"/>
      <c r="K37" s="42"/>
      <c r="L37" s="30"/>
    </row>
    <row r="38" spans="1:14" ht="9.9499999999999993" customHeight="1" x14ac:dyDescent="0.2"/>
    <row r="39" spans="1:14" ht="20.25" x14ac:dyDescent="0.3">
      <c r="A39" s="1" t="s">
        <v>82</v>
      </c>
    </row>
    <row r="40" spans="1:14" ht="9.9499999999999993" customHeight="1" thickBot="1" x14ac:dyDescent="0.25"/>
    <row r="41" spans="1:14" ht="15" customHeight="1" x14ac:dyDescent="0.2">
      <c r="A41" s="10" t="s">
        <v>4</v>
      </c>
      <c r="B41" s="11" t="s">
        <v>5</v>
      </c>
      <c r="C41" s="11" t="s">
        <v>6</v>
      </c>
      <c r="D41" s="10" t="s">
        <v>7</v>
      </c>
      <c r="E41" s="12" t="s">
        <v>8</v>
      </c>
      <c r="F41" s="11" t="s">
        <v>9</v>
      </c>
      <c r="G41" s="10" t="s">
        <v>10</v>
      </c>
      <c r="H41" s="10" t="s">
        <v>8</v>
      </c>
      <c r="I41" s="14" t="s">
        <v>11</v>
      </c>
      <c r="J41" s="15" t="s">
        <v>12</v>
      </c>
      <c r="K41" s="15" t="s">
        <v>13</v>
      </c>
      <c r="L41" s="31" t="s">
        <v>14</v>
      </c>
      <c r="M41" s="17" t="s">
        <v>15</v>
      </c>
      <c r="N41" s="9" t="s">
        <v>16</v>
      </c>
    </row>
    <row r="42" spans="1:14" ht="15" customHeight="1" x14ac:dyDescent="0.2">
      <c r="A42" s="18">
        <v>1</v>
      </c>
      <c r="B42" s="19" t="s">
        <v>83</v>
      </c>
      <c r="C42" s="19" t="s">
        <v>47</v>
      </c>
      <c r="D42" s="18">
        <v>1944</v>
      </c>
      <c r="E42" s="18" t="s">
        <v>37</v>
      </c>
      <c r="F42" s="19" t="s">
        <v>38</v>
      </c>
      <c r="G42" s="18" t="s">
        <v>84</v>
      </c>
      <c r="H42" s="18" t="s">
        <v>19</v>
      </c>
      <c r="I42" s="22">
        <v>87</v>
      </c>
      <c r="J42" s="18">
        <v>90</v>
      </c>
      <c r="K42" s="18">
        <v>91</v>
      </c>
      <c r="L42" s="33">
        <f>SUM(I42:K42)</f>
        <v>268</v>
      </c>
      <c r="M42" s="24" t="s">
        <v>23</v>
      </c>
      <c r="N42" s="9">
        <v>30</v>
      </c>
    </row>
    <row r="43" spans="1:14" ht="15" customHeight="1" x14ac:dyDescent="0.2">
      <c r="A43" s="18">
        <v>2</v>
      </c>
      <c r="B43" s="19" t="s">
        <v>85</v>
      </c>
      <c r="C43" s="19" t="s">
        <v>86</v>
      </c>
      <c r="D43" s="18">
        <v>1964</v>
      </c>
      <c r="E43" s="18" t="s">
        <v>19</v>
      </c>
      <c r="F43" s="19" t="s">
        <v>38</v>
      </c>
      <c r="G43" s="18" t="s">
        <v>84</v>
      </c>
      <c r="H43" s="18" t="s">
        <v>19</v>
      </c>
      <c r="I43" s="22">
        <v>86</v>
      </c>
      <c r="J43" s="18">
        <v>92</v>
      </c>
      <c r="K43" s="18">
        <v>89</v>
      </c>
      <c r="L43" s="33">
        <f>SUM(I43:K43)</f>
        <v>267</v>
      </c>
      <c r="M43" s="9" t="s">
        <v>23</v>
      </c>
      <c r="N43" s="9">
        <v>20</v>
      </c>
    </row>
    <row r="44" spans="1:14" ht="15" customHeight="1" x14ac:dyDescent="0.2">
      <c r="A44" s="18">
        <v>3</v>
      </c>
      <c r="B44" s="19" t="s">
        <v>87</v>
      </c>
      <c r="C44" s="19" t="s">
        <v>88</v>
      </c>
      <c r="D44" s="18">
        <v>1962</v>
      </c>
      <c r="E44" s="18" t="s">
        <v>26</v>
      </c>
      <c r="F44" s="19" t="s">
        <v>89</v>
      </c>
      <c r="G44" s="18" t="s">
        <v>84</v>
      </c>
      <c r="H44" s="18" t="s">
        <v>19</v>
      </c>
      <c r="I44" s="22">
        <v>90</v>
      </c>
      <c r="J44" s="18">
        <v>88</v>
      </c>
      <c r="K44" s="18">
        <v>87</v>
      </c>
      <c r="L44" s="33">
        <f>SUM(I44:K44)</f>
        <v>265</v>
      </c>
      <c r="M44" s="24" t="s">
        <v>23</v>
      </c>
      <c r="N44" s="9">
        <v>10</v>
      </c>
    </row>
    <row r="45" spans="1:14" ht="15" customHeight="1" x14ac:dyDescent="0.2">
      <c r="A45" s="18">
        <v>4</v>
      </c>
      <c r="B45" s="19" t="s">
        <v>90</v>
      </c>
      <c r="C45" s="19" t="s">
        <v>40</v>
      </c>
      <c r="D45" s="18">
        <v>1951</v>
      </c>
      <c r="E45" s="18" t="s">
        <v>26</v>
      </c>
      <c r="F45" s="19" t="s">
        <v>89</v>
      </c>
      <c r="G45" s="18" t="s">
        <v>84</v>
      </c>
      <c r="H45" s="18" t="s">
        <v>19</v>
      </c>
      <c r="I45" s="22">
        <v>84</v>
      </c>
      <c r="J45" s="18">
        <v>84</v>
      </c>
      <c r="K45" s="18">
        <v>90</v>
      </c>
      <c r="L45" s="33">
        <f>SUM(I45:K45)</f>
        <v>258</v>
      </c>
      <c r="M45" s="9" t="s">
        <v>23</v>
      </c>
    </row>
    <row r="46" spans="1:14" ht="15" customHeight="1" x14ac:dyDescent="0.2">
      <c r="A46" s="18">
        <v>5</v>
      </c>
      <c r="B46" s="19" t="s">
        <v>91</v>
      </c>
      <c r="C46" s="19" t="s">
        <v>31</v>
      </c>
      <c r="D46" s="18">
        <v>1965</v>
      </c>
      <c r="E46" s="18" t="s">
        <v>19</v>
      </c>
      <c r="F46" s="19" t="s">
        <v>20</v>
      </c>
      <c r="G46" s="18" t="s">
        <v>84</v>
      </c>
      <c r="H46" s="18" t="s">
        <v>19</v>
      </c>
      <c r="I46" s="22">
        <v>85</v>
      </c>
      <c r="J46" s="18">
        <v>73</v>
      </c>
      <c r="K46" s="18">
        <v>72</v>
      </c>
      <c r="L46" s="33">
        <f>SUM(I46:K46)</f>
        <v>230</v>
      </c>
      <c r="M46" s="24"/>
    </row>
    <row r="47" spans="1:14" ht="30" customHeight="1" x14ac:dyDescent="0.2"/>
    <row r="48" spans="1:14" x14ac:dyDescent="0.2">
      <c r="L48" s="9">
        <f>COUNTIF(L6:L46,"&gt;0")</f>
        <v>30</v>
      </c>
      <c r="M48" s="9">
        <f>COUNTIF(M6:M46,"x")</f>
        <v>24</v>
      </c>
      <c r="N48" s="9">
        <f>SUM(N6:N46)</f>
        <v>180</v>
      </c>
    </row>
    <row r="52" spans="1:14" s="47" customFormat="1" ht="18" x14ac:dyDescent="0.25">
      <c r="A52" s="45"/>
      <c r="B52" s="105" t="s">
        <v>92</v>
      </c>
      <c r="C52" s="105"/>
      <c r="D52" s="105"/>
      <c r="E52" s="105"/>
      <c r="F52" s="105"/>
      <c r="G52" s="105"/>
      <c r="H52" s="105"/>
      <c r="I52" s="105"/>
      <c r="J52" s="105"/>
      <c r="K52" s="105"/>
      <c r="L52" s="4"/>
      <c r="M52" s="46"/>
      <c r="N52" s="46"/>
    </row>
    <row r="53" spans="1:14" ht="18" x14ac:dyDescent="0.25">
      <c r="E53" s="48" t="s">
        <v>93</v>
      </c>
    </row>
  </sheetData>
  <mergeCells count="1">
    <mergeCell ref="B52:K52"/>
  </mergeCells>
  <printOptions horizontalCentered="1"/>
  <pageMargins left="0.11811023622047245" right="7.874015748031496E-2" top="0.51181102362204722" bottom="0.35433070866141736" header="0.51181102362204722" footer="0.51181102362204722"/>
  <pageSetup paperSize="9" scale="89" orientation="portrait" horizontalDpi="300" verticalDpi="3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4DE4-5814-4344-AA29-BEB66C84B0DE}">
  <sheetPr>
    <tabColor theme="8"/>
    <pageSetUpPr fitToPage="1"/>
  </sheetPr>
  <dimension ref="A1:N57"/>
  <sheetViews>
    <sheetView showGridLines="0" tabSelected="1" showRuler="0" topLeftCell="A19" zoomScaleNormal="100" workbookViewId="0">
      <selection activeCell="AG46" sqref="AG46"/>
    </sheetView>
  </sheetViews>
  <sheetFormatPr baseColWidth="10" defaultColWidth="2" defaultRowHeight="12.75" x14ac:dyDescent="0.2"/>
  <cols>
    <col min="1" max="1" width="3.7109375" style="57" customWidth="1"/>
    <col min="2" max="2" width="12" style="58" bestFit="1" customWidth="1"/>
    <col min="3" max="3" width="10.5703125" style="58" bestFit="1" customWidth="1"/>
    <col min="4" max="5" width="6.5703125" style="57" customWidth="1"/>
    <col min="6" max="6" width="12" style="58" bestFit="1" customWidth="1"/>
    <col min="7" max="8" width="6.5703125" style="57" customWidth="1"/>
    <col min="9" max="11" width="7.7109375" style="57" customWidth="1"/>
    <col min="12" max="12" width="8.7109375" style="60" customWidth="1"/>
    <col min="13" max="13" width="3" style="61" bestFit="1" customWidth="1"/>
    <col min="14" max="14" width="4.28515625" style="61" customWidth="1"/>
    <col min="15" max="16384" width="2" style="58"/>
  </cols>
  <sheetData>
    <row r="1" spans="1:14" s="53" customFormat="1" ht="21" customHeight="1" x14ac:dyDescent="0.3">
      <c r="A1" s="52" t="s">
        <v>0</v>
      </c>
      <c r="H1" s="54" t="s">
        <v>98</v>
      </c>
      <c r="K1" s="54"/>
      <c r="L1" s="55"/>
      <c r="M1" s="56"/>
      <c r="N1" s="56"/>
    </row>
    <row r="2" spans="1:14" ht="15" x14ac:dyDescent="0.2">
      <c r="H2" s="59" t="s">
        <v>99</v>
      </c>
    </row>
    <row r="3" spans="1:14" ht="15" x14ac:dyDescent="0.2">
      <c r="H3" s="59"/>
    </row>
    <row r="4" spans="1:14" ht="21" customHeight="1" x14ac:dyDescent="0.3">
      <c r="A4" s="52" t="s">
        <v>3</v>
      </c>
      <c r="G4" s="52"/>
    </row>
    <row r="5" spans="1:14" ht="9.9499999999999993" customHeight="1" thickBot="1" x14ac:dyDescent="0.25"/>
    <row r="6" spans="1:14" ht="15" customHeight="1" x14ac:dyDescent="0.2">
      <c r="A6" s="62" t="s">
        <v>4</v>
      </c>
      <c r="B6" s="63" t="s">
        <v>5</v>
      </c>
      <c r="C6" s="63" t="s">
        <v>6</v>
      </c>
      <c r="D6" s="64" t="s">
        <v>7</v>
      </c>
      <c r="E6" s="65" t="s">
        <v>8</v>
      </c>
      <c r="F6" s="63" t="s">
        <v>9</v>
      </c>
      <c r="G6" s="64" t="s">
        <v>10</v>
      </c>
      <c r="H6" s="66" t="s">
        <v>8</v>
      </c>
      <c r="I6" s="62" t="s">
        <v>11</v>
      </c>
      <c r="J6" s="64" t="s">
        <v>12</v>
      </c>
      <c r="K6" s="64" t="s">
        <v>13</v>
      </c>
      <c r="L6" s="67" t="s">
        <v>14</v>
      </c>
      <c r="M6" s="68" t="s">
        <v>15</v>
      </c>
      <c r="N6" s="61" t="s">
        <v>16</v>
      </c>
    </row>
    <row r="7" spans="1:14" ht="15" customHeight="1" x14ac:dyDescent="0.2">
      <c r="A7" s="69">
        <v>1</v>
      </c>
      <c r="B7" s="70" t="s">
        <v>17</v>
      </c>
      <c r="C7" s="70" t="s">
        <v>18</v>
      </c>
      <c r="D7" s="71">
        <v>1970</v>
      </c>
      <c r="E7" s="71" t="s">
        <v>19</v>
      </c>
      <c r="F7" s="70" t="s">
        <v>100</v>
      </c>
      <c r="G7" s="72" t="s">
        <v>21</v>
      </c>
      <c r="H7" s="73" t="s">
        <v>22</v>
      </c>
      <c r="I7" s="69">
        <v>97</v>
      </c>
      <c r="J7" s="72">
        <v>98</v>
      </c>
      <c r="K7" s="72">
        <v>98</v>
      </c>
      <c r="L7" s="74">
        <f>SUM(I7:K7)</f>
        <v>293</v>
      </c>
      <c r="M7" s="75" t="s">
        <v>23</v>
      </c>
      <c r="N7" s="61">
        <v>30</v>
      </c>
    </row>
    <row r="8" spans="1:14" ht="15" customHeight="1" x14ac:dyDescent="0.2">
      <c r="A8" s="69">
        <v>2</v>
      </c>
      <c r="B8" s="70" t="s">
        <v>24</v>
      </c>
      <c r="C8" s="70" t="s">
        <v>25</v>
      </c>
      <c r="D8" s="72">
        <v>1959</v>
      </c>
      <c r="E8" s="76" t="s">
        <v>26</v>
      </c>
      <c r="F8" s="70" t="s">
        <v>100</v>
      </c>
      <c r="G8" s="72" t="s">
        <v>21</v>
      </c>
      <c r="H8" s="73" t="s">
        <v>22</v>
      </c>
      <c r="I8" s="69">
        <v>96</v>
      </c>
      <c r="J8" s="72">
        <v>94</v>
      </c>
      <c r="K8" s="72">
        <v>98</v>
      </c>
      <c r="L8" s="74">
        <f>SUM(I8:K8)</f>
        <v>288</v>
      </c>
      <c r="M8" s="75" t="s">
        <v>23</v>
      </c>
      <c r="N8" s="61">
        <v>20</v>
      </c>
    </row>
    <row r="9" spans="1:14" ht="15" customHeight="1" x14ac:dyDescent="0.2">
      <c r="A9" s="69">
        <v>3</v>
      </c>
      <c r="B9" s="70" t="s">
        <v>33</v>
      </c>
      <c r="C9" s="70" t="s">
        <v>34</v>
      </c>
      <c r="D9" s="72">
        <v>1977</v>
      </c>
      <c r="E9" s="72" t="s">
        <v>19</v>
      </c>
      <c r="F9" s="70" t="s">
        <v>100</v>
      </c>
      <c r="G9" s="72" t="s">
        <v>21</v>
      </c>
      <c r="H9" s="73" t="s">
        <v>22</v>
      </c>
      <c r="I9" s="69">
        <v>95</v>
      </c>
      <c r="J9" s="72">
        <v>95</v>
      </c>
      <c r="K9" s="72">
        <v>97</v>
      </c>
      <c r="L9" s="74">
        <f>SUM(I9:K9)</f>
        <v>287</v>
      </c>
      <c r="M9" s="75" t="s">
        <v>23</v>
      </c>
      <c r="N9" s="61">
        <v>10</v>
      </c>
    </row>
    <row r="10" spans="1:14" ht="15" customHeight="1" x14ac:dyDescent="0.2">
      <c r="A10" s="69">
        <v>4</v>
      </c>
      <c r="B10" s="70" t="s">
        <v>30</v>
      </c>
      <c r="C10" s="70" t="s">
        <v>31</v>
      </c>
      <c r="D10" s="72">
        <v>1958</v>
      </c>
      <c r="E10" s="72" t="s">
        <v>26</v>
      </c>
      <c r="F10" s="70" t="s">
        <v>100</v>
      </c>
      <c r="G10" s="72" t="s">
        <v>21</v>
      </c>
      <c r="H10" s="73" t="s">
        <v>22</v>
      </c>
      <c r="I10" s="69">
        <v>95</v>
      </c>
      <c r="J10" s="72">
        <v>90</v>
      </c>
      <c r="K10" s="72">
        <v>89</v>
      </c>
      <c r="L10" s="74">
        <f>SUM(I10:K10)</f>
        <v>274</v>
      </c>
      <c r="M10" s="75" t="s">
        <v>23</v>
      </c>
    </row>
    <row r="11" spans="1:14" ht="15" customHeight="1" thickBot="1" x14ac:dyDescent="0.25">
      <c r="A11" s="77">
        <v>5</v>
      </c>
      <c r="B11" s="78" t="s">
        <v>39</v>
      </c>
      <c r="C11" s="78" t="s">
        <v>40</v>
      </c>
      <c r="D11" s="79">
        <v>1967</v>
      </c>
      <c r="E11" s="79" t="s">
        <v>19</v>
      </c>
      <c r="F11" s="78" t="s">
        <v>38</v>
      </c>
      <c r="G11" s="79" t="s">
        <v>21</v>
      </c>
      <c r="H11" s="80" t="s">
        <v>22</v>
      </c>
      <c r="I11" s="81">
        <v>88</v>
      </c>
      <c r="J11" s="79">
        <v>89</v>
      </c>
      <c r="K11" s="79">
        <v>84</v>
      </c>
      <c r="L11" s="82">
        <f>SUM(I11:K11)</f>
        <v>261</v>
      </c>
    </row>
    <row r="12" spans="1:14" ht="15" customHeight="1" x14ac:dyDescent="0.2">
      <c r="A12" s="61"/>
      <c r="L12" s="83"/>
    </row>
    <row r="13" spans="1:14" ht="9.9499999999999993" customHeight="1" x14ac:dyDescent="0.2"/>
    <row r="14" spans="1:14" ht="20.25" x14ac:dyDescent="0.3">
      <c r="A14" s="52" t="s">
        <v>41</v>
      </c>
    </row>
    <row r="15" spans="1:14" ht="9.9499999999999993" customHeight="1" thickBot="1" x14ac:dyDescent="0.25"/>
    <row r="16" spans="1:14" ht="15" customHeight="1" x14ac:dyDescent="0.2">
      <c r="A16" s="62"/>
      <c r="B16" s="63" t="s">
        <v>5</v>
      </c>
      <c r="C16" s="63" t="s">
        <v>6</v>
      </c>
      <c r="D16" s="64" t="s">
        <v>7</v>
      </c>
      <c r="E16" s="65" t="s">
        <v>8</v>
      </c>
      <c r="F16" s="63" t="s">
        <v>9</v>
      </c>
      <c r="G16" s="64" t="s">
        <v>10</v>
      </c>
      <c r="H16" s="64" t="s">
        <v>8</v>
      </c>
      <c r="I16" s="62" t="s">
        <v>11</v>
      </c>
      <c r="J16" s="64" t="s">
        <v>12</v>
      </c>
      <c r="K16" s="64" t="s">
        <v>13</v>
      </c>
      <c r="L16" s="67" t="s">
        <v>14</v>
      </c>
      <c r="M16" s="68" t="s">
        <v>15</v>
      </c>
      <c r="N16" s="61" t="s">
        <v>16</v>
      </c>
    </row>
    <row r="17" spans="1:14" ht="15" customHeight="1" x14ac:dyDescent="0.2">
      <c r="A17" s="84">
        <v>1</v>
      </c>
      <c r="B17" s="70" t="s">
        <v>57</v>
      </c>
      <c r="C17" s="70" t="s">
        <v>58</v>
      </c>
      <c r="D17" s="72">
        <v>1974</v>
      </c>
      <c r="E17" s="72" t="s">
        <v>19</v>
      </c>
      <c r="F17" s="70" t="s">
        <v>38</v>
      </c>
      <c r="G17" s="72" t="s">
        <v>44</v>
      </c>
      <c r="H17" s="72" t="s">
        <v>45</v>
      </c>
      <c r="I17" s="69">
        <v>94</v>
      </c>
      <c r="J17" s="72">
        <v>94</v>
      </c>
      <c r="K17" s="72">
        <v>96</v>
      </c>
      <c r="L17" s="74">
        <f t="shared" ref="L17:L28" si="0">SUM(I17:K17)</f>
        <v>284</v>
      </c>
      <c r="M17" s="75" t="s">
        <v>23</v>
      </c>
      <c r="N17" s="61">
        <v>30</v>
      </c>
    </row>
    <row r="18" spans="1:14" ht="15" customHeight="1" x14ac:dyDescent="0.2">
      <c r="A18" s="84">
        <v>2</v>
      </c>
      <c r="B18" s="70" t="s">
        <v>56</v>
      </c>
      <c r="C18" s="70" t="s">
        <v>47</v>
      </c>
      <c r="D18" s="72">
        <v>1959</v>
      </c>
      <c r="E18" s="72" t="s">
        <v>26</v>
      </c>
      <c r="F18" s="70" t="s">
        <v>100</v>
      </c>
      <c r="G18" s="72" t="s">
        <v>44</v>
      </c>
      <c r="H18" s="72" t="s">
        <v>45</v>
      </c>
      <c r="I18" s="69">
        <v>95</v>
      </c>
      <c r="J18" s="72">
        <v>89</v>
      </c>
      <c r="K18" s="72">
        <v>93</v>
      </c>
      <c r="L18" s="74">
        <f t="shared" si="0"/>
        <v>277</v>
      </c>
      <c r="M18" s="75" t="s">
        <v>23</v>
      </c>
      <c r="N18" s="61">
        <v>20</v>
      </c>
    </row>
    <row r="19" spans="1:14" s="87" customFormat="1" ht="15" customHeight="1" x14ac:dyDescent="0.2">
      <c r="A19" s="84">
        <v>3</v>
      </c>
      <c r="B19" s="70" t="s">
        <v>51</v>
      </c>
      <c r="C19" s="70" t="s">
        <v>52</v>
      </c>
      <c r="D19" s="72">
        <v>1979</v>
      </c>
      <c r="E19" s="72" t="s">
        <v>19</v>
      </c>
      <c r="F19" s="70" t="s">
        <v>100</v>
      </c>
      <c r="G19" s="72" t="s">
        <v>44</v>
      </c>
      <c r="H19" s="72" t="s">
        <v>45</v>
      </c>
      <c r="I19" s="85">
        <v>90</v>
      </c>
      <c r="J19" s="86">
        <v>91</v>
      </c>
      <c r="K19" s="86">
        <v>90</v>
      </c>
      <c r="L19" s="74">
        <f t="shared" si="0"/>
        <v>271</v>
      </c>
      <c r="M19" s="75" t="s">
        <v>23</v>
      </c>
      <c r="N19" s="61">
        <v>10</v>
      </c>
    </row>
    <row r="20" spans="1:14" ht="15" customHeight="1" x14ac:dyDescent="0.2">
      <c r="A20" s="84">
        <v>4</v>
      </c>
      <c r="B20" s="70" t="s">
        <v>42</v>
      </c>
      <c r="C20" s="70" t="s">
        <v>43</v>
      </c>
      <c r="D20" s="72">
        <v>1971</v>
      </c>
      <c r="E20" s="72" t="s">
        <v>19</v>
      </c>
      <c r="F20" s="70" t="s">
        <v>100</v>
      </c>
      <c r="G20" s="72" t="s">
        <v>44</v>
      </c>
      <c r="H20" s="72" t="s">
        <v>45</v>
      </c>
      <c r="I20" s="69">
        <v>95</v>
      </c>
      <c r="J20" s="72">
        <v>87</v>
      </c>
      <c r="K20" s="72">
        <v>87</v>
      </c>
      <c r="L20" s="74">
        <f t="shared" si="0"/>
        <v>269</v>
      </c>
      <c r="M20" s="75" t="s">
        <v>23</v>
      </c>
    </row>
    <row r="21" spans="1:14" ht="15" customHeight="1" x14ac:dyDescent="0.2">
      <c r="A21" s="84">
        <v>5</v>
      </c>
      <c r="B21" s="70" t="s">
        <v>80</v>
      </c>
      <c r="C21" s="70" t="s">
        <v>81</v>
      </c>
      <c r="D21" s="72">
        <v>1940</v>
      </c>
      <c r="E21" s="72" t="s">
        <v>37</v>
      </c>
      <c r="F21" s="70" t="s">
        <v>38</v>
      </c>
      <c r="G21" s="72" t="s">
        <v>50</v>
      </c>
      <c r="H21" s="72" t="s">
        <v>45</v>
      </c>
      <c r="I21" s="69">
        <v>84</v>
      </c>
      <c r="J21" s="72">
        <v>87</v>
      </c>
      <c r="K21" s="72">
        <v>96</v>
      </c>
      <c r="L21" s="74">
        <f t="shared" si="0"/>
        <v>267</v>
      </c>
      <c r="M21" s="75" t="s">
        <v>23</v>
      </c>
    </row>
    <row r="22" spans="1:14" ht="15" customHeight="1" x14ac:dyDescent="0.2">
      <c r="A22" s="84">
        <v>6</v>
      </c>
      <c r="B22" s="70" t="s">
        <v>53</v>
      </c>
      <c r="C22" s="70" t="s">
        <v>54</v>
      </c>
      <c r="D22" s="72">
        <v>1955</v>
      </c>
      <c r="E22" s="76" t="s">
        <v>37</v>
      </c>
      <c r="F22" s="70" t="s">
        <v>55</v>
      </c>
      <c r="G22" s="72" t="s">
        <v>50</v>
      </c>
      <c r="H22" s="72" t="s">
        <v>45</v>
      </c>
      <c r="I22" s="85">
        <v>89</v>
      </c>
      <c r="J22" s="86">
        <v>89</v>
      </c>
      <c r="K22" s="86">
        <v>88</v>
      </c>
      <c r="L22" s="74">
        <f t="shared" si="0"/>
        <v>266</v>
      </c>
      <c r="M22" s="75" t="s">
        <v>23</v>
      </c>
    </row>
    <row r="23" spans="1:14" ht="15" customHeight="1" x14ac:dyDescent="0.2">
      <c r="A23" s="84">
        <v>7</v>
      </c>
      <c r="B23" s="70" t="s">
        <v>66</v>
      </c>
      <c r="C23" s="70" t="s">
        <v>67</v>
      </c>
      <c r="D23" s="72">
        <v>1967</v>
      </c>
      <c r="E23" s="72" t="s">
        <v>19</v>
      </c>
      <c r="F23" s="70" t="s">
        <v>38</v>
      </c>
      <c r="G23" s="72" t="s">
        <v>50</v>
      </c>
      <c r="H23" s="72" t="s">
        <v>45</v>
      </c>
      <c r="I23" s="85">
        <v>85</v>
      </c>
      <c r="J23" s="86">
        <v>85</v>
      </c>
      <c r="K23" s="86">
        <v>85</v>
      </c>
      <c r="L23" s="74">
        <f t="shared" si="0"/>
        <v>255</v>
      </c>
      <c r="M23" s="75"/>
    </row>
    <row r="24" spans="1:14" ht="15" customHeight="1" x14ac:dyDescent="0.2">
      <c r="A24" s="84">
        <v>8</v>
      </c>
      <c r="B24" s="70" t="s">
        <v>59</v>
      </c>
      <c r="C24" s="70" t="s">
        <v>60</v>
      </c>
      <c r="D24" s="72">
        <v>1965</v>
      </c>
      <c r="E24" s="72" t="s">
        <v>19</v>
      </c>
      <c r="F24" s="70" t="s">
        <v>38</v>
      </c>
      <c r="G24" s="72" t="s">
        <v>44</v>
      </c>
      <c r="H24" s="72" t="s">
        <v>45</v>
      </c>
      <c r="I24" s="85">
        <v>86</v>
      </c>
      <c r="J24" s="86">
        <v>89</v>
      </c>
      <c r="K24" s="86">
        <v>80</v>
      </c>
      <c r="L24" s="74">
        <f t="shared" si="0"/>
        <v>255</v>
      </c>
      <c r="M24" s="75"/>
    </row>
    <row r="25" spans="1:14" ht="15" customHeight="1" x14ac:dyDescent="0.2">
      <c r="A25" s="84">
        <v>9</v>
      </c>
      <c r="B25" s="70" t="s">
        <v>77</v>
      </c>
      <c r="C25" s="88" t="s">
        <v>78</v>
      </c>
      <c r="D25" s="89">
        <v>1966</v>
      </c>
      <c r="E25" s="90" t="s">
        <v>19</v>
      </c>
      <c r="F25" s="88" t="s">
        <v>38</v>
      </c>
      <c r="G25" s="89" t="s">
        <v>44</v>
      </c>
      <c r="H25" s="89" t="s">
        <v>45</v>
      </c>
      <c r="I25" s="91">
        <v>81</v>
      </c>
      <c r="J25" s="89">
        <v>79</v>
      </c>
      <c r="K25" s="89">
        <v>87</v>
      </c>
      <c r="L25" s="74">
        <f t="shared" si="0"/>
        <v>247</v>
      </c>
    </row>
    <row r="26" spans="1:14" ht="15" customHeight="1" x14ac:dyDescent="0.2">
      <c r="A26" s="84">
        <v>10</v>
      </c>
      <c r="B26" s="70" t="s">
        <v>74</v>
      </c>
      <c r="C26" s="70" t="s">
        <v>75</v>
      </c>
      <c r="D26" s="72">
        <v>1947</v>
      </c>
      <c r="E26" s="72" t="s">
        <v>37</v>
      </c>
      <c r="F26" s="70" t="s">
        <v>101</v>
      </c>
      <c r="G26" s="72" t="s">
        <v>44</v>
      </c>
      <c r="H26" s="72" t="s">
        <v>45</v>
      </c>
      <c r="I26" s="69">
        <v>73</v>
      </c>
      <c r="J26" s="72">
        <v>84</v>
      </c>
      <c r="K26" s="72">
        <v>89</v>
      </c>
      <c r="L26" s="74">
        <f t="shared" si="0"/>
        <v>246</v>
      </c>
      <c r="M26" s="75"/>
    </row>
    <row r="27" spans="1:14" ht="15" customHeight="1" x14ac:dyDescent="0.2">
      <c r="A27" s="84">
        <v>11</v>
      </c>
      <c r="B27" s="70" t="s">
        <v>72</v>
      </c>
      <c r="C27" s="70" t="s">
        <v>73</v>
      </c>
      <c r="D27" s="72">
        <v>1967</v>
      </c>
      <c r="E27" s="72" t="s">
        <v>19</v>
      </c>
      <c r="F27" s="70" t="s">
        <v>38</v>
      </c>
      <c r="G27" s="72" t="s">
        <v>50</v>
      </c>
      <c r="H27" s="72" t="s">
        <v>45</v>
      </c>
      <c r="I27" s="69">
        <v>83</v>
      </c>
      <c r="J27" s="72">
        <v>74</v>
      </c>
      <c r="K27" s="72">
        <v>88</v>
      </c>
      <c r="L27" s="74">
        <f t="shared" si="0"/>
        <v>245</v>
      </c>
    </row>
    <row r="28" spans="1:14" ht="15" customHeight="1" thickBot="1" x14ac:dyDescent="0.25">
      <c r="A28" s="92">
        <v>12</v>
      </c>
      <c r="B28" s="78" t="s">
        <v>102</v>
      </c>
      <c r="C28" s="93" t="s">
        <v>103</v>
      </c>
      <c r="D28" s="94">
        <v>1937</v>
      </c>
      <c r="E28" s="95" t="s">
        <v>37</v>
      </c>
      <c r="F28" s="93" t="s">
        <v>101</v>
      </c>
      <c r="G28" s="94" t="s">
        <v>44</v>
      </c>
      <c r="H28" s="94" t="s">
        <v>45</v>
      </c>
      <c r="I28" s="92">
        <v>83</v>
      </c>
      <c r="J28" s="94">
        <v>83</v>
      </c>
      <c r="K28" s="94">
        <v>76</v>
      </c>
      <c r="L28" s="82">
        <f t="shared" si="0"/>
        <v>242</v>
      </c>
    </row>
    <row r="29" spans="1:14" x14ac:dyDescent="0.2">
      <c r="A29" s="96"/>
      <c r="B29" s="97"/>
      <c r="C29" s="97"/>
      <c r="D29" s="96"/>
      <c r="E29" s="98"/>
      <c r="F29" s="97"/>
      <c r="G29" s="96"/>
      <c r="H29" s="96"/>
      <c r="I29" s="96"/>
      <c r="J29" s="96"/>
      <c r="K29" s="96"/>
      <c r="L29" s="83"/>
    </row>
    <row r="30" spans="1:14" ht="9.9499999999999993" customHeight="1" x14ac:dyDescent="0.2"/>
    <row r="31" spans="1:14" ht="20.25" x14ac:dyDescent="0.3">
      <c r="A31" s="52" t="s">
        <v>82</v>
      </c>
    </row>
    <row r="32" spans="1:14" ht="9.9499999999999993" customHeight="1" thickBot="1" x14ac:dyDescent="0.25"/>
    <row r="33" spans="1:14" ht="15" customHeight="1" x14ac:dyDescent="0.2">
      <c r="A33" s="62"/>
      <c r="B33" s="63" t="s">
        <v>5</v>
      </c>
      <c r="C33" s="63" t="s">
        <v>6</v>
      </c>
      <c r="D33" s="64" t="s">
        <v>7</v>
      </c>
      <c r="E33" s="65" t="s">
        <v>8</v>
      </c>
      <c r="F33" s="63" t="s">
        <v>9</v>
      </c>
      <c r="G33" s="64" t="s">
        <v>10</v>
      </c>
      <c r="H33" s="64" t="s">
        <v>8</v>
      </c>
      <c r="I33" s="62" t="s">
        <v>11</v>
      </c>
      <c r="J33" s="64" t="s">
        <v>12</v>
      </c>
      <c r="K33" s="64" t="s">
        <v>13</v>
      </c>
      <c r="L33" s="67" t="s">
        <v>14</v>
      </c>
      <c r="M33" s="68" t="s">
        <v>15</v>
      </c>
      <c r="N33" s="61" t="s">
        <v>16</v>
      </c>
    </row>
    <row r="34" spans="1:14" ht="15" customHeight="1" x14ac:dyDescent="0.2">
      <c r="A34" s="69">
        <v>1</v>
      </c>
      <c r="B34" s="70" t="s">
        <v>104</v>
      </c>
      <c r="C34" s="70" t="s">
        <v>105</v>
      </c>
      <c r="D34" s="72">
        <v>1957</v>
      </c>
      <c r="E34" s="72" t="s">
        <v>26</v>
      </c>
      <c r="F34" s="70" t="s">
        <v>89</v>
      </c>
      <c r="G34" s="72" t="s">
        <v>84</v>
      </c>
      <c r="H34" s="72" t="s">
        <v>19</v>
      </c>
      <c r="I34" s="69">
        <v>91</v>
      </c>
      <c r="J34" s="72">
        <v>93</v>
      </c>
      <c r="K34" s="72">
        <v>88</v>
      </c>
      <c r="L34" s="74">
        <f t="shared" ref="L34:L48" si="1">SUM(I34:K34)</f>
        <v>272</v>
      </c>
      <c r="M34" s="75" t="s">
        <v>23</v>
      </c>
      <c r="N34" s="61">
        <v>30</v>
      </c>
    </row>
    <row r="35" spans="1:14" ht="15" customHeight="1" x14ac:dyDescent="0.2">
      <c r="A35" s="69">
        <v>2</v>
      </c>
      <c r="B35" s="70" t="s">
        <v>87</v>
      </c>
      <c r="C35" s="70" t="s">
        <v>88</v>
      </c>
      <c r="D35" s="72">
        <v>1962</v>
      </c>
      <c r="E35" s="72" t="s">
        <v>26</v>
      </c>
      <c r="F35" s="70" t="s">
        <v>89</v>
      </c>
      <c r="G35" s="72" t="s">
        <v>84</v>
      </c>
      <c r="H35" s="72" t="s">
        <v>19</v>
      </c>
      <c r="I35" s="69">
        <v>88</v>
      </c>
      <c r="J35" s="72">
        <v>91</v>
      </c>
      <c r="K35" s="72">
        <v>89</v>
      </c>
      <c r="L35" s="74">
        <f t="shared" si="1"/>
        <v>268</v>
      </c>
      <c r="M35" s="75" t="s">
        <v>23</v>
      </c>
      <c r="N35" s="61">
        <v>20</v>
      </c>
    </row>
    <row r="36" spans="1:14" ht="15" customHeight="1" x14ac:dyDescent="0.2">
      <c r="A36" s="69">
        <v>3</v>
      </c>
      <c r="B36" s="70" t="s">
        <v>83</v>
      </c>
      <c r="C36" s="70" t="s">
        <v>47</v>
      </c>
      <c r="D36" s="72">
        <v>1944</v>
      </c>
      <c r="E36" s="72" t="s">
        <v>37</v>
      </c>
      <c r="F36" s="70" t="s">
        <v>38</v>
      </c>
      <c r="G36" s="72" t="s">
        <v>84</v>
      </c>
      <c r="H36" s="72" t="s">
        <v>19</v>
      </c>
      <c r="I36" s="69">
        <v>88</v>
      </c>
      <c r="J36" s="72">
        <v>88</v>
      </c>
      <c r="K36" s="72">
        <v>89</v>
      </c>
      <c r="L36" s="74">
        <f t="shared" si="1"/>
        <v>265</v>
      </c>
      <c r="M36" s="75" t="s">
        <v>23</v>
      </c>
      <c r="N36" s="61">
        <v>10</v>
      </c>
    </row>
    <row r="37" spans="1:14" ht="15" customHeight="1" x14ac:dyDescent="0.2">
      <c r="A37" s="69">
        <v>4</v>
      </c>
      <c r="B37" s="70" t="s">
        <v>46</v>
      </c>
      <c r="C37" s="70" t="s">
        <v>47</v>
      </c>
      <c r="D37" s="72">
        <v>1973</v>
      </c>
      <c r="E37" s="72" t="s">
        <v>19</v>
      </c>
      <c r="F37" s="70" t="s">
        <v>100</v>
      </c>
      <c r="G37" s="72" t="s">
        <v>84</v>
      </c>
      <c r="H37" s="72" t="s">
        <v>19</v>
      </c>
      <c r="I37" s="69">
        <v>90</v>
      </c>
      <c r="J37" s="72">
        <v>85</v>
      </c>
      <c r="K37" s="72">
        <v>89</v>
      </c>
      <c r="L37" s="74">
        <f t="shared" si="1"/>
        <v>264</v>
      </c>
      <c r="M37" s="75" t="s">
        <v>23</v>
      </c>
    </row>
    <row r="38" spans="1:14" ht="15" customHeight="1" x14ac:dyDescent="0.2">
      <c r="A38" s="69">
        <v>5</v>
      </c>
      <c r="B38" s="70" t="s">
        <v>106</v>
      </c>
      <c r="C38" s="70" t="s">
        <v>107</v>
      </c>
      <c r="D38" s="72">
        <v>1976</v>
      </c>
      <c r="E38" s="72" t="s">
        <v>19</v>
      </c>
      <c r="F38" s="70" t="s">
        <v>38</v>
      </c>
      <c r="G38" s="72" t="s">
        <v>84</v>
      </c>
      <c r="H38" s="72" t="s">
        <v>19</v>
      </c>
      <c r="I38" s="69">
        <v>86</v>
      </c>
      <c r="J38" s="72">
        <v>87</v>
      </c>
      <c r="K38" s="72">
        <v>82</v>
      </c>
      <c r="L38" s="74">
        <f t="shared" si="1"/>
        <v>255</v>
      </c>
      <c r="M38" s="75"/>
    </row>
    <row r="39" spans="1:14" ht="15" customHeight="1" x14ac:dyDescent="0.2">
      <c r="A39" s="69">
        <v>6</v>
      </c>
      <c r="B39" s="70" t="s">
        <v>108</v>
      </c>
      <c r="C39" s="70" t="s">
        <v>109</v>
      </c>
      <c r="D39" s="72">
        <v>1996</v>
      </c>
      <c r="E39" s="72" t="s">
        <v>19</v>
      </c>
      <c r="F39" s="70" t="s">
        <v>38</v>
      </c>
      <c r="G39" s="72" t="s">
        <v>84</v>
      </c>
      <c r="H39" s="72" t="s">
        <v>19</v>
      </c>
      <c r="I39" s="69">
        <v>87</v>
      </c>
      <c r="J39" s="72">
        <v>87</v>
      </c>
      <c r="K39" s="72">
        <v>81</v>
      </c>
      <c r="L39" s="74">
        <f t="shared" si="1"/>
        <v>255</v>
      </c>
      <c r="M39" s="75"/>
    </row>
    <row r="40" spans="1:14" ht="15" customHeight="1" x14ac:dyDescent="0.2">
      <c r="A40" s="69">
        <v>7</v>
      </c>
      <c r="B40" s="70" t="s">
        <v>110</v>
      </c>
      <c r="C40" s="70" t="s">
        <v>111</v>
      </c>
      <c r="D40" s="72">
        <v>1946</v>
      </c>
      <c r="E40" s="76" t="s">
        <v>37</v>
      </c>
      <c r="F40" s="70" t="s">
        <v>101</v>
      </c>
      <c r="G40" s="72" t="s">
        <v>84</v>
      </c>
      <c r="H40" s="72" t="s">
        <v>19</v>
      </c>
      <c r="I40" s="69">
        <v>69</v>
      </c>
      <c r="J40" s="72">
        <v>92</v>
      </c>
      <c r="K40" s="72">
        <v>85</v>
      </c>
      <c r="L40" s="74">
        <f t="shared" si="1"/>
        <v>246</v>
      </c>
    </row>
    <row r="41" spans="1:14" ht="15" customHeight="1" x14ac:dyDescent="0.2">
      <c r="A41" s="69">
        <v>8</v>
      </c>
      <c r="B41" s="70" t="s">
        <v>112</v>
      </c>
      <c r="C41" s="70" t="s">
        <v>113</v>
      </c>
      <c r="D41" s="72">
        <v>1978</v>
      </c>
      <c r="E41" s="76" t="s">
        <v>19</v>
      </c>
      <c r="F41" s="70" t="s">
        <v>38</v>
      </c>
      <c r="G41" s="72" t="s">
        <v>84</v>
      </c>
      <c r="H41" s="72" t="s">
        <v>19</v>
      </c>
      <c r="I41" s="69">
        <v>84</v>
      </c>
      <c r="J41" s="72">
        <v>82</v>
      </c>
      <c r="K41" s="72">
        <v>77</v>
      </c>
      <c r="L41" s="74">
        <f t="shared" si="1"/>
        <v>243</v>
      </c>
      <c r="M41" s="75"/>
    </row>
    <row r="42" spans="1:14" ht="15" customHeight="1" x14ac:dyDescent="0.2">
      <c r="A42" s="69">
        <v>9</v>
      </c>
      <c r="B42" s="70" t="s">
        <v>114</v>
      </c>
      <c r="C42" s="70" t="s">
        <v>115</v>
      </c>
      <c r="D42" s="72">
        <v>1959</v>
      </c>
      <c r="E42" s="72" t="s">
        <v>26</v>
      </c>
      <c r="F42" s="70" t="s">
        <v>116</v>
      </c>
      <c r="G42" s="72" t="s">
        <v>84</v>
      </c>
      <c r="H42" s="72" t="s">
        <v>19</v>
      </c>
      <c r="I42" s="69">
        <v>81</v>
      </c>
      <c r="J42" s="72">
        <v>81</v>
      </c>
      <c r="K42" s="72">
        <v>80</v>
      </c>
      <c r="L42" s="74">
        <f t="shared" si="1"/>
        <v>242</v>
      </c>
    </row>
    <row r="43" spans="1:14" ht="15" customHeight="1" x14ac:dyDescent="0.2">
      <c r="A43" s="69">
        <v>10</v>
      </c>
      <c r="B43" s="70" t="s">
        <v>117</v>
      </c>
      <c r="C43" s="70" t="s">
        <v>118</v>
      </c>
      <c r="D43" s="72">
        <v>1995</v>
      </c>
      <c r="E43" s="72" t="s">
        <v>19</v>
      </c>
      <c r="F43" s="70" t="s">
        <v>38</v>
      </c>
      <c r="G43" s="72" t="s">
        <v>84</v>
      </c>
      <c r="H43" s="72" t="s">
        <v>19</v>
      </c>
      <c r="I43" s="69">
        <v>75</v>
      </c>
      <c r="J43" s="72">
        <v>84</v>
      </c>
      <c r="K43" s="72">
        <v>82</v>
      </c>
      <c r="L43" s="74">
        <f t="shared" si="1"/>
        <v>241</v>
      </c>
    </row>
    <row r="44" spans="1:14" ht="15" customHeight="1" x14ac:dyDescent="0.2">
      <c r="A44" s="69">
        <v>11</v>
      </c>
      <c r="B44" s="70" t="s">
        <v>119</v>
      </c>
      <c r="C44" s="70" t="s">
        <v>120</v>
      </c>
      <c r="D44" s="72">
        <v>1967</v>
      </c>
      <c r="E44" s="76" t="s">
        <v>19</v>
      </c>
      <c r="F44" s="70" t="s">
        <v>38</v>
      </c>
      <c r="G44" s="72" t="s">
        <v>84</v>
      </c>
      <c r="H44" s="72" t="s">
        <v>19</v>
      </c>
      <c r="I44" s="69">
        <v>80</v>
      </c>
      <c r="J44" s="72">
        <v>83</v>
      </c>
      <c r="K44" s="72">
        <v>73</v>
      </c>
      <c r="L44" s="74">
        <f t="shared" si="1"/>
        <v>236</v>
      </c>
    </row>
    <row r="45" spans="1:14" ht="15" customHeight="1" x14ac:dyDescent="0.2">
      <c r="A45" s="69">
        <v>12</v>
      </c>
      <c r="B45" s="70" t="s">
        <v>91</v>
      </c>
      <c r="C45" s="70" t="s">
        <v>31</v>
      </c>
      <c r="D45" s="72">
        <v>1965</v>
      </c>
      <c r="E45" s="72" t="s">
        <v>19</v>
      </c>
      <c r="F45" s="70" t="s">
        <v>100</v>
      </c>
      <c r="G45" s="72" t="s">
        <v>84</v>
      </c>
      <c r="H45" s="72" t="s">
        <v>19</v>
      </c>
      <c r="I45" s="69">
        <v>77</v>
      </c>
      <c r="J45" s="72">
        <v>77</v>
      </c>
      <c r="K45" s="72">
        <v>78</v>
      </c>
      <c r="L45" s="74">
        <f t="shared" si="1"/>
        <v>232</v>
      </c>
    </row>
    <row r="46" spans="1:14" ht="15" customHeight="1" x14ac:dyDescent="0.2">
      <c r="A46" s="69">
        <v>13</v>
      </c>
      <c r="B46" s="70" t="s">
        <v>114</v>
      </c>
      <c r="C46" s="70" t="s">
        <v>121</v>
      </c>
      <c r="D46" s="72">
        <v>1952</v>
      </c>
      <c r="E46" s="72" t="s">
        <v>37</v>
      </c>
      <c r="F46" s="70" t="s">
        <v>116</v>
      </c>
      <c r="G46" s="72" t="s">
        <v>84</v>
      </c>
      <c r="H46" s="72" t="s">
        <v>19</v>
      </c>
      <c r="I46" s="69">
        <v>79</v>
      </c>
      <c r="J46" s="72">
        <v>75</v>
      </c>
      <c r="K46" s="72">
        <v>78</v>
      </c>
      <c r="L46" s="74">
        <f t="shared" si="1"/>
        <v>232</v>
      </c>
    </row>
    <row r="47" spans="1:14" ht="15" customHeight="1" x14ac:dyDescent="0.2">
      <c r="A47" s="69">
        <v>14</v>
      </c>
      <c r="B47" s="70" t="s">
        <v>122</v>
      </c>
      <c r="C47" s="70" t="s">
        <v>123</v>
      </c>
      <c r="D47" s="72">
        <v>1987</v>
      </c>
      <c r="E47" s="72" t="s">
        <v>19</v>
      </c>
      <c r="F47" s="70" t="s">
        <v>38</v>
      </c>
      <c r="G47" s="72" t="s">
        <v>84</v>
      </c>
      <c r="H47" s="72" t="s">
        <v>19</v>
      </c>
      <c r="I47" s="69">
        <v>77</v>
      </c>
      <c r="J47" s="72">
        <v>77</v>
      </c>
      <c r="K47" s="72">
        <v>69</v>
      </c>
      <c r="L47" s="74">
        <f t="shared" si="1"/>
        <v>223</v>
      </c>
    </row>
    <row r="48" spans="1:14" ht="15" customHeight="1" thickBot="1" x14ac:dyDescent="0.25">
      <c r="A48" s="77">
        <v>15</v>
      </c>
      <c r="B48" s="99" t="s">
        <v>124</v>
      </c>
      <c r="C48" s="99" t="s">
        <v>125</v>
      </c>
      <c r="D48" s="100">
        <v>1959</v>
      </c>
      <c r="E48" s="100" t="s">
        <v>26</v>
      </c>
      <c r="F48" s="99" t="s">
        <v>126</v>
      </c>
      <c r="G48" s="100" t="s">
        <v>84</v>
      </c>
      <c r="H48" s="100" t="s">
        <v>19</v>
      </c>
      <c r="I48" s="77">
        <v>69</v>
      </c>
      <c r="J48" s="100">
        <v>71</v>
      </c>
      <c r="K48" s="100">
        <v>78</v>
      </c>
      <c r="L48" s="82">
        <f t="shared" si="1"/>
        <v>218</v>
      </c>
    </row>
    <row r="49" spans="1:14" ht="9.9499999999999993" customHeight="1" x14ac:dyDescent="0.2"/>
    <row r="50" spans="1:14" x14ac:dyDescent="0.2">
      <c r="M50" s="61">
        <f>COUNTIF(M6:M48,"x")</f>
        <v>14</v>
      </c>
      <c r="N50" s="61">
        <f>SUM(N6:N48)</f>
        <v>180</v>
      </c>
    </row>
    <row r="56" spans="1:14" s="102" customFormat="1" ht="18" x14ac:dyDescent="0.25">
      <c r="A56" s="101"/>
      <c r="B56" s="102" t="s">
        <v>127</v>
      </c>
      <c r="D56" s="101"/>
      <c r="E56" s="101"/>
      <c r="G56" s="101"/>
      <c r="H56" s="101"/>
      <c r="J56" s="101"/>
      <c r="K56" s="101"/>
      <c r="L56" s="55"/>
      <c r="M56" s="103"/>
      <c r="N56" s="103"/>
    </row>
    <row r="57" spans="1:14" ht="18" x14ac:dyDescent="0.25">
      <c r="E57" s="104" t="s">
        <v>93</v>
      </c>
    </row>
  </sheetData>
  <printOptions horizontalCentered="1"/>
  <pageMargins left="0.11811023622047245" right="7.874015748031496E-2" top="0.51181102362204722" bottom="0.35433070866141736" header="0.51181102362204722" footer="0.51181102362204722"/>
  <pageSetup paperSize="9" scale="86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31B60-C84C-49D7-9C1E-C22837E41931}">
  <sheetPr>
    <tabColor theme="8"/>
    <pageSetUpPr fitToPage="1"/>
  </sheetPr>
  <dimension ref="A1:L47"/>
  <sheetViews>
    <sheetView showGridLines="0" tabSelected="1" showRuler="0" topLeftCell="A13" zoomScaleNormal="100" workbookViewId="0">
      <selection activeCell="AG46" sqref="AG46"/>
    </sheetView>
  </sheetViews>
  <sheetFormatPr baseColWidth="10" defaultColWidth="2" defaultRowHeight="12.75" x14ac:dyDescent="0.2"/>
  <cols>
    <col min="1" max="1" width="3.7109375" style="6" customWidth="1"/>
    <col min="2" max="2" width="12" bestFit="1" customWidth="1"/>
    <col min="3" max="3" width="10.5703125" bestFit="1" customWidth="1"/>
    <col min="4" max="5" width="6.5703125" style="6" customWidth="1"/>
    <col min="6" max="6" width="12" bestFit="1" customWidth="1"/>
    <col min="7" max="8" width="6.5703125" style="6" customWidth="1"/>
    <col min="9" max="10" width="7.7109375" style="6" customWidth="1"/>
    <col min="11" max="11" width="8.7109375" style="8" customWidth="1"/>
    <col min="12" max="12" width="4.28515625" style="9" customWidth="1"/>
  </cols>
  <sheetData>
    <row r="1" spans="1:12" s="2" customFormat="1" ht="21" customHeight="1" x14ac:dyDescent="0.3">
      <c r="A1" s="1" t="s">
        <v>0</v>
      </c>
      <c r="K1" s="4"/>
      <c r="L1" s="5"/>
    </row>
    <row r="2" spans="1:12" s="2" customFormat="1" ht="21" customHeight="1" x14ac:dyDescent="0.3">
      <c r="A2" s="1"/>
      <c r="F2" s="49"/>
      <c r="K2" s="4"/>
      <c r="L2" s="5"/>
    </row>
    <row r="3" spans="1:12" s="2" customFormat="1" ht="21" customHeight="1" x14ac:dyDescent="0.4">
      <c r="A3" s="106" t="s">
        <v>94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5"/>
    </row>
    <row r="4" spans="1:12" s="51" customFormat="1" ht="9.9499999999999993" customHeight="1" x14ac:dyDescent="0.2">
      <c r="A4" s="50"/>
      <c r="F4" s="50"/>
      <c r="K4" s="8"/>
      <c r="L4" s="30"/>
    </row>
    <row r="5" spans="1:12" ht="25.5" x14ac:dyDescent="0.35">
      <c r="A5" s="107" t="s">
        <v>95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</row>
    <row r="6" spans="1:12" ht="25.5" x14ac:dyDescent="0.35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</row>
    <row r="7" spans="1:12" ht="21" customHeight="1" x14ac:dyDescent="0.3">
      <c r="A7" s="1" t="s">
        <v>3</v>
      </c>
      <c r="G7" s="1"/>
    </row>
    <row r="8" spans="1:12" ht="9.9499999999999993" customHeight="1" thickBot="1" x14ac:dyDescent="0.25"/>
    <row r="9" spans="1:12" ht="15" customHeight="1" x14ac:dyDescent="0.2">
      <c r="A9" s="10" t="s">
        <v>4</v>
      </c>
      <c r="B9" s="11" t="s">
        <v>5</v>
      </c>
      <c r="C9" s="11" t="s">
        <v>6</v>
      </c>
      <c r="D9" s="10" t="s">
        <v>7</v>
      </c>
      <c r="E9" s="12" t="s">
        <v>8</v>
      </c>
      <c r="F9" s="11" t="s">
        <v>9</v>
      </c>
      <c r="G9" s="10" t="s">
        <v>10</v>
      </c>
      <c r="H9" s="13" t="s">
        <v>8</v>
      </c>
      <c r="I9" s="14" t="s">
        <v>96</v>
      </c>
      <c r="J9" s="15" t="s">
        <v>97</v>
      </c>
      <c r="K9" s="16" t="s">
        <v>14</v>
      </c>
      <c r="L9" s="9" t="s">
        <v>16</v>
      </c>
    </row>
    <row r="10" spans="1:12" ht="15" customHeight="1" x14ac:dyDescent="0.2">
      <c r="A10" s="18">
        <v>1</v>
      </c>
      <c r="B10" s="19" t="s">
        <v>17</v>
      </c>
      <c r="C10" s="19" t="s">
        <v>18</v>
      </c>
      <c r="D10" s="20">
        <v>1970</v>
      </c>
      <c r="E10" s="20" t="s">
        <v>19</v>
      </c>
      <c r="F10" s="19" t="s">
        <v>20</v>
      </c>
      <c r="G10" s="18" t="s">
        <v>21</v>
      </c>
      <c r="H10" s="21" t="s">
        <v>22</v>
      </c>
      <c r="I10" s="22">
        <v>293</v>
      </c>
      <c r="J10" s="18">
        <v>289</v>
      </c>
      <c r="K10" s="23">
        <f>SUM(I10:J10)</f>
        <v>582</v>
      </c>
      <c r="L10" s="9">
        <v>30</v>
      </c>
    </row>
    <row r="11" spans="1:12" ht="15" customHeight="1" x14ac:dyDescent="0.2">
      <c r="A11" s="18">
        <v>2</v>
      </c>
      <c r="B11" s="19" t="s">
        <v>24</v>
      </c>
      <c r="C11" s="19" t="s">
        <v>25</v>
      </c>
      <c r="D11" s="18">
        <v>1959</v>
      </c>
      <c r="E11" s="25" t="s">
        <v>26</v>
      </c>
      <c r="F11" s="19" t="s">
        <v>20</v>
      </c>
      <c r="G11" s="18" t="s">
        <v>21</v>
      </c>
      <c r="H11" s="21" t="s">
        <v>22</v>
      </c>
      <c r="I11" s="22">
        <v>288</v>
      </c>
      <c r="J11" s="18">
        <v>288</v>
      </c>
      <c r="K11" s="23">
        <f>SUM(I11:J11)</f>
        <v>576</v>
      </c>
      <c r="L11" s="9">
        <v>20</v>
      </c>
    </row>
    <row r="12" spans="1:12" ht="15" customHeight="1" x14ac:dyDescent="0.2">
      <c r="A12" s="18">
        <v>3</v>
      </c>
      <c r="B12" s="19" t="s">
        <v>33</v>
      </c>
      <c r="C12" s="19" t="s">
        <v>34</v>
      </c>
      <c r="D12" s="18">
        <v>1977</v>
      </c>
      <c r="E12" s="18" t="s">
        <v>19</v>
      </c>
      <c r="F12" s="19" t="s">
        <v>20</v>
      </c>
      <c r="G12" s="18" t="s">
        <v>21</v>
      </c>
      <c r="H12" s="21" t="s">
        <v>22</v>
      </c>
      <c r="I12" s="22">
        <v>287</v>
      </c>
      <c r="J12" s="18">
        <v>284</v>
      </c>
      <c r="K12" s="23">
        <f>SUM(I12:J12)</f>
        <v>571</v>
      </c>
      <c r="L12" s="9">
        <v>10</v>
      </c>
    </row>
    <row r="13" spans="1:12" ht="15" customHeight="1" x14ac:dyDescent="0.2">
      <c r="A13" s="18">
        <v>4</v>
      </c>
      <c r="B13" s="26" t="s">
        <v>30</v>
      </c>
      <c r="C13" s="26" t="s">
        <v>31</v>
      </c>
      <c r="D13" s="20">
        <v>1958</v>
      </c>
      <c r="E13" s="20" t="s">
        <v>26</v>
      </c>
      <c r="F13" s="26" t="s">
        <v>20</v>
      </c>
      <c r="G13" s="20" t="s">
        <v>21</v>
      </c>
      <c r="H13" s="27" t="s">
        <v>22</v>
      </c>
      <c r="I13" s="28">
        <v>274</v>
      </c>
      <c r="J13" s="20">
        <v>284</v>
      </c>
      <c r="K13" s="23">
        <f>SUM(I13:J13)</f>
        <v>558</v>
      </c>
    </row>
    <row r="14" spans="1:12" ht="15" customHeight="1" x14ac:dyDescent="0.2">
      <c r="A14" s="18">
        <v>5</v>
      </c>
      <c r="B14" s="26" t="s">
        <v>39</v>
      </c>
      <c r="C14" s="26" t="s">
        <v>40</v>
      </c>
      <c r="D14" s="20">
        <v>1967</v>
      </c>
      <c r="E14" s="20" t="s">
        <v>19</v>
      </c>
      <c r="F14" s="26" t="s">
        <v>38</v>
      </c>
      <c r="G14" s="20" t="s">
        <v>21</v>
      </c>
      <c r="H14" s="27" t="s">
        <v>22</v>
      </c>
      <c r="I14" s="28">
        <v>261</v>
      </c>
      <c r="J14" s="20">
        <v>269</v>
      </c>
      <c r="K14" s="23">
        <f>SUM(I14:J14)</f>
        <v>530</v>
      </c>
    </row>
    <row r="15" spans="1:12" ht="15" customHeight="1" x14ac:dyDescent="0.2">
      <c r="A15" s="9"/>
      <c r="K15" s="30"/>
    </row>
    <row r="16" spans="1:12" ht="15" customHeight="1" x14ac:dyDescent="0.2">
      <c r="A16" s="9"/>
      <c r="K16" s="30"/>
    </row>
    <row r="17" spans="1:12" ht="15" customHeight="1" x14ac:dyDescent="0.2">
      <c r="A17" s="9"/>
      <c r="K17" s="30"/>
    </row>
    <row r="18" spans="1:12" ht="9.9499999999999993" customHeight="1" x14ac:dyDescent="0.2"/>
    <row r="19" spans="1:12" ht="20.25" x14ac:dyDescent="0.3">
      <c r="A19" s="1" t="s">
        <v>41</v>
      </c>
    </row>
    <row r="20" spans="1:12" ht="9.9499999999999993" customHeight="1" thickBot="1" x14ac:dyDescent="0.25"/>
    <row r="21" spans="1:12" ht="15" customHeight="1" x14ac:dyDescent="0.2">
      <c r="A21" s="10" t="s">
        <v>4</v>
      </c>
      <c r="B21" s="11" t="s">
        <v>5</v>
      </c>
      <c r="C21" s="11" t="s">
        <v>6</v>
      </c>
      <c r="D21" s="10" t="s">
        <v>7</v>
      </c>
      <c r="E21" s="12" t="s">
        <v>8</v>
      </c>
      <c r="F21" s="11" t="s">
        <v>9</v>
      </c>
      <c r="G21" s="10" t="s">
        <v>10</v>
      </c>
      <c r="H21" s="10" t="s">
        <v>8</v>
      </c>
      <c r="I21" s="14" t="s">
        <v>96</v>
      </c>
      <c r="J21" s="15" t="s">
        <v>97</v>
      </c>
      <c r="K21" s="31" t="s">
        <v>14</v>
      </c>
      <c r="L21" s="9" t="s">
        <v>16</v>
      </c>
    </row>
    <row r="22" spans="1:12" ht="15" customHeight="1" x14ac:dyDescent="0.2">
      <c r="A22" s="32">
        <v>1</v>
      </c>
      <c r="B22" s="19" t="s">
        <v>57</v>
      </c>
      <c r="C22" s="19" t="s">
        <v>58</v>
      </c>
      <c r="D22" s="18">
        <v>1974</v>
      </c>
      <c r="E22" s="18" t="s">
        <v>19</v>
      </c>
      <c r="F22" s="19" t="s">
        <v>38</v>
      </c>
      <c r="G22" s="18" t="s">
        <v>44</v>
      </c>
      <c r="H22" s="18" t="s">
        <v>45</v>
      </c>
      <c r="I22" s="22">
        <v>284</v>
      </c>
      <c r="J22" s="18">
        <v>275</v>
      </c>
      <c r="K22" s="33">
        <f t="shared" ref="K22:K32" si="0">SUM(I22:J22)</f>
        <v>559</v>
      </c>
      <c r="L22" s="9">
        <v>30</v>
      </c>
    </row>
    <row r="23" spans="1:12" s="38" customFormat="1" ht="15" customHeight="1" x14ac:dyDescent="0.2">
      <c r="A23" s="32">
        <v>2</v>
      </c>
      <c r="B23" s="19" t="s">
        <v>42</v>
      </c>
      <c r="C23" s="19" t="s">
        <v>43</v>
      </c>
      <c r="D23" s="18">
        <v>1971</v>
      </c>
      <c r="E23" s="18" t="s">
        <v>19</v>
      </c>
      <c r="F23" s="19" t="s">
        <v>20</v>
      </c>
      <c r="G23" s="18" t="s">
        <v>44</v>
      </c>
      <c r="H23" s="18" t="s">
        <v>45</v>
      </c>
      <c r="I23" s="39">
        <v>269</v>
      </c>
      <c r="J23" s="40">
        <v>288</v>
      </c>
      <c r="K23" s="33">
        <f t="shared" si="0"/>
        <v>557</v>
      </c>
      <c r="L23" s="9">
        <v>20</v>
      </c>
    </row>
    <row r="24" spans="1:12" ht="15" customHeight="1" x14ac:dyDescent="0.2">
      <c r="A24" s="32">
        <v>3</v>
      </c>
      <c r="B24" s="19" t="s">
        <v>56</v>
      </c>
      <c r="C24" s="19" t="s">
        <v>47</v>
      </c>
      <c r="D24" s="18">
        <v>1959</v>
      </c>
      <c r="E24" s="18" t="s">
        <v>26</v>
      </c>
      <c r="F24" s="19" t="s">
        <v>20</v>
      </c>
      <c r="G24" s="18" t="s">
        <v>44</v>
      </c>
      <c r="H24" s="18" t="s">
        <v>45</v>
      </c>
      <c r="I24" s="22">
        <v>277</v>
      </c>
      <c r="J24" s="18">
        <v>275</v>
      </c>
      <c r="K24" s="33">
        <f t="shared" si="0"/>
        <v>552</v>
      </c>
      <c r="L24" s="9">
        <v>10</v>
      </c>
    </row>
    <row r="25" spans="1:12" ht="15" customHeight="1" x14ac:dyDescent="0.2">
      <c r="A25" s="32">
        <v>4</v>
      </c>
      <c r="B25" s="19" t="s">
        <v>51</v>
      </c>
      <c r="C25" s="19" t="s">
        <v>52</v>
      </c>
      <c r="D25" s="18">
        <v>1979</v>
      </c>
      <c r="E25" s="18" t="s">
        <v>19</v>
      </c>
      <c r="F25" s="19" t="s">
        <v>20</v>
      </c>
      <c r="G25" s="18" t="s">
        <v>44</v>
      </c>
      <c r="H25" s="18" t="s">
        <v>45</v>
      </c>
      <c r="I25" s="39">
        <v>271</v>
      </c>
      <c r="J25" s="40">
        <v>280</v>
      </c>
      <c r="K25" s="33">
        <f t="shared" si="0"/>
        <v>551</v>
      </c>
    </row>
    <row r="26" spans="1:12" ht="15" customHeight="1" x14ac:dyDescent="0.2">
      <c r="A26" s="32">
        <v>5</v>
      </c>
      <c r="B26" s="19" t="s">
        <v>53</v>
      </c>
      <c r="C26" s="19" t="s">
        <v>54</v>
      </c>
      <c r="D26" s="18">
        <v>1955</v>
      </c>
      <c r="E26" s="25" t="s">
        <v>37</v>
      </c>
      <c r="F26" s="19" t="s">
        <v>55</v>
      </c>
      <c r="G26" s="18" t="s">
        <v>44</v>
      </c>
      <c r="H26" s="18" t="s">
        <v>45</v>
      </c>
      <c r="I26" s="39">
        <v>266</v>
      </c>
      <c r="J26" s="40">
        <v>280</v>
      </c>
      <c r="K26" s="33">
        <f t="shared" si="0"/>
        <v>546</v>
      </c>
    </row>
    <row r="27" spans="1:12" ht="15" customHeight="1" x14ac:dyDescent="0.2">
      <c r="A27" s="32">
        <v>6</v>
      </c>
      <c r="B27" s="19" t="s">
        <v>59</v>
      </c>
      <c r="C27" s="19" t="s">
        <v>60</v>
      </c>
      <c r="D27" s="18">
        <v>1965</v>
      </c>
      <c r="E27" s="18" t="s">
        <v>19</v>
      </c>
      <c r="F27" s="19" t="s">
        <v>38</v>
      </c>
      <c r="G27" s="18" t="s">
        <v>44</v>
      </c>
      <c r="H27" s="18" t="s">
        <v>45</v>
      </c>
      <c r="I27" s="39">
        <v>255</v>
      </c>
      <c r="J27" s="40">
        <v>272</v>
      </c>
      <c r="K27" s="33">
        <f t="shared" si="0"/>
        <v>527</v>
      </c>
    </row>
    <row r="28" spans="1:12" ht="15" customHeight="1" x14ac:dyDescent="0.2">
      <c r="A28" s="32">
        <v>7</v>
      </c>
      <c r="B28" s="19" t="s">
        <v>66</v>
      </c>
      <c r="C28" s="19" t="s">
        <v>67</v>
      </c>
      <c r="D28" s="18">
        <v>1967</v>
      </c>
      <c r="E28" s="18" t="s">
        <v>19</v>
      </c>
      <c r="F28" s="19" t="s">
        <v>38</v>
      </c>
      <c r="G28" s="18" t="s">
        <v>50</v>
      </c>
      <c r="H28" s="18" t="s">
        <v>45</v>
      </c>
      <c r="I28" s="22">
        <v>255</v>
      </c>
      <c r="J28" s="18">
        <v>265</v>
      </c>
      <c r="K28" s="33">
        <f t="shared" si="0"/>
        <v>520</v>
      </c>
    </row>
    <row r="29" spans="1:12" ht="15" customHeight="1" x14ac:dyDescent="0.2">
      <c r="A29" s="32">
        <v>8</v>
      </c>
      <c r="B29" s="19" t="s">
        <v>80</v>
      </c>
      <c r="C29" s="19" t="s">
        <v>81</v>
      </c>
      <c r="D29" s="18">
        <v>1940</v>
      </c>
      <c r="E29" s="18" t="s">
        <v>37</v>
      </c>
      <c r="F29" s="19" t="s">
        <v>38</v>
      </c>
      <c r="G29" s="18" t="s">
        <v>50</v>
      </c>
      <c r="H29" s="18" t="s">
        <v>45</v>
      </c>
      <c r="I29" s="22">
        <v>267</v>
      </c>
      <c r="J29" s="18">
        <v>249</v>
      </c>
      <c r="K29" s="33">
        <f t="shared" si="0"/>
        <v>516</v>
      </c>
    </row>
    <row r="30" spans="1:12" ht="15" customHeight="1" x14ac:dyDescent="0.2">
      <c r="A30" s="32">
        <v>9</v>
      </c>
      <c r="B30" s="19" t="s">
        <v>72</v>
      </c>
      <c r="C30" s="19" t="s">
        <v>73</v>
      </c>
      <c r="D30" s="18">
        <v>1967</v>
      </c>
      <c r="E30" s="18" t="s">
        <v>19</v>
      </c>
      <c r="F30" s="19" t="s">
        <v>38</v>
      </c>
      <c r="G30" s="18" t="s">
        <v>50</v>
      </c>
      <c r="H30" s="18" t="s">
        <v>45</v>
      </c>
      <c r="I30" s="22">
        <v>245</v>
      </c>
      <c r="J30" s="18">
        <v>259</v>
      </c>
      <c r="K30" s="33">
        <f t="shared" si="0"/>
        <v>504</v>
      </c>
    </row>
    <row r="31" spans="1:12" ht="15" customHeight="1" x14ac:dyDescent="0.2">
      <c r="A31" s="32">
        <v>10</v>
      </c>
      <c r="B31" s="19" t="s">
        <v>74</v>
      </c>
      <c r="C31" s="19" t="s">
        <v>75</v>
      </c>
      <c r="D31" s="18">
        <v>1947</v>
      </c>
      <c r="E31" s="18" t="s">
        <v>37</v>
      </c>
      <c r="F31" s="19" t="s">
        <v>76</v>
      </c>
      <c r="G31" s="18" t="s">
        <v>44</v>
      </c>
      <c r="H31" s="18" t="s">
        <v>45</v>
      </c>
      <c r="I31" s="22">
        <v>246</v>
      </c>
      <c r="J31" s="18">
        <v>258</v>
      </c>
      <c r="K31" s="33">
        <f t="shared" si="0"/>
        <v>504</v>
      </c>
    </row>
    <row r="32" spans="1:12" ht="15" customHeight="1" x14ac:dyDescent="0.2">
      <c r="A32" s="32">
        <v>11</v>
      </c>
      <c r="B32" s="19" t="s">
        <v>77</v>
      </c>
      <c r="C32" s="19" t="s">
        <v>78</v>
      </c>
      <c r="D32" s="18">
        <v>1966</v>
      </c>
      <c r="E32" s="18" t="s">
        <v>19</v>
      </c>
      <c r="F32" s="19" t="s">
        <v>38</v>
      </c>
      <c r="G32" s="18" t="s">
        <v>44</v>
      </c>
      <c r="H32" s="18" t="s">
        <v>45</v>
      </c>
      <c r="I32" s="22">
        <v>247</v>
      </c>
      <c r="J32" s="18">
        <v>257</v>
      </c>
      <c r="K32" s="33">
        <f t="shared" si="0"/>
        <v>504</v>
      </c>
    </row>
    <row r="33" spans="1:12" ht="15" customHeight="1" x14ac:dyDescent="0.2">
      <c r="A33" s="42"/>
      <c r="B33" s="38"/>
      <c r="C33" s="38"/>
      <c r="D33" s="9"/>
      <c r="E33" s="9"/>
      <c r="F33" s="38"/>
      <c r="G33" s="9"/>
      <c r="H33" s="9"/>
      <c r="I33" s="9"/>
      <c r="J33" s="9"/>
      <c r="K33" s="30"/>
    </row>
    <row r="34" spans="1:12" ht="15" customHeight="1" x14ac:dyDescent="0.2">
      <c r="A34" s="42"/>
      <c r="B34" s="38"/>
      <c r="C34" s="38"/>
      <c r="D34" s="9"/>
      <c r="E34" s="9"/>
      <c r="F34" s="38"/>
      <c r="G34" s="9"/>
      <c r="H34" s="9"/>
      <c r="I34" s="9"/>
      <c r="J34" s="9"/>
      <c r="K34" s="30"/>
    </row>
    <row r="35" spans="1:12" x14ac:dyDescent="0.2">
      <c r="A35" s="42"/>
      <c r="B35" s="43"/>
      <c r="C35" s="43"/>
      <c r="D35" s="42"/>
      <c r="E35" s="44"/>
      <c r="F35" s="43"/>
      <c r="G35" s="42"/>
      <c r="H35" s="42"/>
      <c r="I35" s="42"/>
      <c r="J35" s="42"/>
      <c r="K35" s="30"/>
    </row>
    <row r="36" spans="1:12" ht="9.9499999999999993" customHeight="1" x14ac:dyDescent="0.2"/>
    <row r="37" spans="1:12" ht="20.25" x14ac:dyDescent="0.3">
      <c r="A37" s="1" t="s">
        <v>82</v>
      </c>
    </row>
    <row r="38" spans="1:12" ht="9.9499999999999993" customHeight="1" thickBot="1" x14ac:dyDescent="0.25"/>
    <row r="39" spans="1:12" ht="15" customHeight="1" x14ac:dyDescent="0.2">
      <c r="A39" s="10" t="s">
        <v>4</v>
      </c>
      <c r="B39" s="11" t="s">
        <v>5</v>
      </c>
      <c r="C39" s="11" t="s">
        <v>6</v>
      </c>
      <c r="D39" s="10" t="s">
        <v>7</v>
      </c>
      <c r="E39" s="12" t="s">
        <v>8</v>
      </c>
      <c r="F39" s="11" t="s">
        <v>9</v>
      </c>
      <c r="G39" s="10" t="s">
        <v>10</v>
      </c>
      <c r="H39" s="10" t="s">
        <v>8</v>
      </c>
      <c r="I39" s="14" t="s">
        <v>96</v>
      </c>
      <c r="J39" s="15" t="s">
        <v>97</v>
      </c>
      <c r="K39" s="31" t="s">
        <v>14</v>
      </c>
      <c r="L39" s="9" t="s">
        <v>16</v>
      </c>
    </row>
    <row r="40" spans="1:12" ht="15" customHeight="1" x14ac:dyDescent="0.2">
      <c r="A40" s="18">
        <v>1</v>
      </c>
      <c r="B40" s="19" t="s">
        <v>83</v>
      </c>
      <c r="C40" s="19" t="s">
        <v>47</v>
      </c>
      <c r="D40" s="18">
        <v>1944</v>
      </c>
      <c r="E40" s="18" t="s">
        <v>37</v>
      </c>
      <c r="F40" s="19" t="s">
        <v>38</v>
      </c>
      <c r="G40" s="18" t="s">
        <v>84</v>
      </c>
      <c r="H40" s="18" t="s">
        <v>19</v>
      </c>
      <c r="I40" s="22">
        <v>265</v>
      </c>
      <c r="J40" s="18">
        <v>268</v>
      </c>
      <c r="K40" s="33">
        <f>SUM(I40:J40)</f>
        <v>533</v>
      </c>
      <c r="L40" s="9">
        <v>30</v>
      </c>
    </row>
    <row r="41" spans="1:12" ht="15" customHeight="1" x14ac:dyDescent="0.2">
      <c r="A41" s="18">
        <v>2</v>
      </c>
      <c r="B41" s="19" t="s">
        <v>87</v>
      </c>
      <c r="C41" s="19" t="s">
        <v>88</v>
      </c>
      <c r="D41" s="18">
        <v>1962</v>
      </c>
      <c r="E41" s="18" t="s">
        <v>26</v>
      </c>
      <c r="F41" s="19" t="s">
        <v>89</v>
      </c>
      <c r="G41" s="18" t="s">
        <v>84</v>
      </c>
      <c r="H41" s="18" t="s">
        <v>19</v>
      </c>
      <c r="I41" s="22">
        <v>268</v>
      </c>
      <c r="J41" s="18">
        <v>265</v>
      </c>
      <c r="K41" s="33">
        <f>SUM(I41:J41)</f>
        <v>533</v>
      </c>
      <c r="L41" s="9">
        <v>20</v>
      </c>
    </row>
    <row r="42" spans="1:12" ht="15" customHeight="1" x14ac:dyDescent="0.2">
      <c r="A42" s="18">
        <v>3</v>
      </c>
      <c r="B42" s="19" t="s">
        <v>91</v>
      </c>
      <c r="C42" s="19" t="s">
        <v>31</v>
      </c>
      <c r="D42" s="18">
        <v>1965</v>
      </c>
      <c r="E42" s="18" t="s">
        <v>19</v>
      </c>
      <c r="F42" s="19" t="s">
        <v>20</v>
      </c>
      <c r="G42" s="18" t="s">
        <v>84</v>
      </c>
      <c r="H42" s="18" t="s">
        <v>19</v>
      </c>
      <c r="I42" s="22">
        <v>232</v>
      </c>
      <c r="J42" s="18">
        <v>230</v>
      </c>
      <c r="K42" s="33">
        <f>SUM(I42:J42)</f>
        <v>462</v>
      </c>
      <c r="L42" s="9">
        <v>10</v>
      </c>
    </row>
    <row r="43" spans="1:12" ht="9.9499999999999993" customHeight="1" x14ac:dyDescent="0.2"/>
    <row r="46" spans="1:12" s="47" customFormat="1" ht="18" x14ac:dyDescent="0.25">
      <c r="A46" s="45"/>
      <c r="B46" s="105" t="s">
        <v>92</v>
      </c>
      <c r="C46" s="105"/>
      <c r="D46" s="105"/>
      <c r="E46" s="105"/>
      <c r="F46" s="105"/>
      <c r="G46" s="105"/>
      <c r="H46" s="105"/>
      <c r="I46" s="105"/>
      <c r="J46" s="105"/>
      <c r="K46" s="105"/>
      <c r="L46" s="46"/>
    </row>
    <row r="47" spans="1:12" ht="18" x14ac:dyDescent="0.25">
      <c r="E47" s="48" t="s">
        <v>93</v>
      </c>
      <c r="K47" s="6"/>
    </row>
  </sheetData>
  <mergeCells count="4">
    <mergeCell ref="A3:K3"/>
    <mergeCell ref="A5:K5"/>
    <mergeCell ref="A6:K6"/>
    <mergeCell ref="B46:K46"/>
  </mergeCells>
  <printOptions horizontalCentered="1"/>
  <pageMargins left="0.51181102362204722" right="0.47244094488188981" top="0.51181102362204722" bottom="0.55118110236220474" header="0.51181102362204722" footer="0.51181102362204722"/>
  <pageSetup paperSize="9" scale="87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clôture</vt:lpstr>
      <vt:lpstr>ouverture</vt:lpstr>
      <vt:lpstr>combiné</vt:lpstr>
      <vt:lpstr>clôture!Impression_des_titres</vt:lpstr>
      <vt:lpstr>combiné!Impression_des_titres</vt:lpstr>
      <vt:lpstr>ouverture!Impression_des_titres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 Friedli</dc:creator>
  <cp:lastModifiedBy>Gilbert Friedli</cp:lastModifiedBy>
  <cp:lastPrinted>2023-10-31T14:36:54Z</cp:lastPrinted>
  <dcterms:created xsi:type="dcterms:W3CDTF">2023-10-31T14:28:59Z</dcterms:created>
  <dcterms:modified xsi:type="dcterms:W3CDTF">2024-10-28T16:31:06Z</dcterms:modified>
</cp:coreProperties>
</file>